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60" yWindow="15" windowWidth="16380" windowHeight="9315"/>
  </bookViews>
  <sheets>
    <sheet name="Results" sheetId="11" r:id="rId1"/>
  </sheets>
  <definedNames>
    <definedName name="_xlnm.Print_Area" localSheetId="0">Results!$B$1:$AB$46</definedName>
  </definedNames>
  <calcPr calcId="125725"/>
</workbook>
</file>

<file path=xl/calcChain.xml><?xml version="1.0" encoding="utf-8"?>
<calcChain xmlns="http://schemas.openxmlformats.org/spreadsheetml/2006/main">
  <c r="T32" i="11"/>
  <c r="U32"/>
  <c r="X32" s="1"/>
  <c r="Y32" s="1"/>
  <c r="V32"/>
  <c r="W32"/>
  <c r="T33"/>
  <c r="U33"/>
  <c r="V33"/>
  <c r="W33"/>
  <c r="X33" s="1"/>
  <c r="Y33" s="1"/>
  <c r="T34"/>
  <c r="U34"/>
  <c r="X34" s="1"/>
  <c r="Y34" s="1"/>
  <c r="V34"/>
  <c r="W34"/>
  <c r="T35"/>
  <c r="U35"/>
  <c r="V35"/>
  <c r="W35"/>
  <c r="X35" s="1"/>
  <c r="T36"/>
  <c r="U36"/>
  <c r="X36" s="1"/>
  <c r="Y36" s="1"/>
  <c r="V36"/>
  <c r="W36"/>
  <c r="T23"/>
  <c r="U23"/>
  <c r="X23" s="1"/>
  <c r="Y23" s="1"/>
  <c r="V23"/>
  <c r="W23"/>
  <c r="T24"/>
  <c r="Y24" s="1"/>
  <c r="U24"/>
  <c r="V24"/>
  <c r="W24"/>
  <c r="X24"/>
  <c r="T25"/>
  <c r="U25"/>
  <c r="V25"/>
  <c r="X25" s="1"/>
  <c r="Y25" s="1"/>
  <c r="W25"/>
  <c r="T26"/>
  <c r="Y26" s="1"/>
  <c r="U26"/>
  <c r="V26"/>
  <c r="W26"/>
  <c r="X26"/>
  <c r="T27"/>
  <c r="Y27" s="1"/>
  <c r="U27"/>
  <c r="V27"/>
  <c r="X27" s="1"/>
  <c r="W27"/>
  <c r="T14"/>
  <c r="U14"/>
  <c r="V14"/>
  <c r="W14"/>
  <c r="X14" s="1"/>
  <c r="T15"/>
  <c r="U15"/>
  <c r="X15" s="1"/>
  <c r="Y15" s="1"/>
  <c r="V15"/>
  <c r="W15"/>
  <c r="T16"/>
  <c r="U16"/>
  <c r="V16"/>
  <c r="W16"/>
  <c r="X16" s="1"/>
  <c r="T17"/>
  <c r="U17"/>
  <c r="X17" s="1"/>
  <c r="Y17" s="1"/>
  <c r="V17"/>
  <c r="W17"/>
  <c r="T18"/>
  <c r="U18"/>
  <c r="V18"/>
  <c r="W18"/>
  <c r="X18" s="1"/>
  <c r="T5"/>
  <c r="Y5" s="1"/>
  <c r="U5"/>
  <c r="V5"/>
  <c r="W5"/>
  <c r="X5"/>
  <c r="T6"/>
  <c r="U6"/>
  <c r="X6" s="1"/>
  <c r="Y6" s="1"/>
  <c r="V6"/>
  <c r="W6"/>
  <c r="T7"/>
  <c r="Y7" s="1"/>
  <c r="U7"/>
  <c r="V7"/>
  <c r="W7"/>
  <c r="X7"/>
  <c r="T8"/>
  <c r="U8"/>
  <c r="X8" s="1"/>
  <c r="Y8" s="1"/>
  <c r="V8"/>
  <c r="W8"/>
  <c r="T9"/>
  <c r="Y9" s="1"/>
  <c r="U9"/>
  <c r="V9"/>
  <c r="W9"/>
  <c r="X9"/>
  <c r="W43"/>
  <c r="V43"/>
  <c r="X43" s="1"/>
  <c r="Y43" s="1"/>
  <c r="U43"/>
  <c r="T43"/>
  <c r="W44"/>
  <c r="V44"/>
  <c r="X44" s="1"/>
  <c r="Y44" s="1"/>
  <c r="U44"/>
  <c r="T44"/>
  <c r="W41"/>
  <c r="V41"/>
  <c r="U41"/>
  <c r="X41" s="1"/>
  <c r="Y41" s="1"/>
  <c r="T41"/>
  <c r="W42"/>
  <c r="V42"/>
  <c r="U42"/>
  <c r="X42" s="1"/>
  <c r="Y42" s="1"/>
  <c r="T42"/>
  <c r="W45"/>
  <c r="V45"/>
  <c r="U45"/>
  <c r="X45" s="1"/>
  <c r="Y45" s="1"/>
  <c r="T45"/>
  <c r="Z28" l="1"/>
  <c r="Z37"/>
  <c r="Z10"/>
  <c r="Y18"/>
  <c r="Y16"/>
  <c r="Y14"/>
  <c r="Z19" s="1"/>
  <c r="Z46"/>
  <c r="Y35"/>
</calcChain>
</file>

<file path=xl/sharedStrings.xml><?xml version="1.0" encoding="utf-8"?>
<sst xmlns="http://schemas.openxmlformats.org/spreadsheetml/2006/main" count="120" uniqueCount="47">
  <si>
    <t xml:space="preserve">                            RACES</t>
  </si>
  <si>
    <t>Total</t>
  </si>
  <si>
    <t>Skipper</t>
  </si>
  <si>
    <t>Jib No.</t>
  </si>
  <si>
    <t>D4</t>
  </si>
  <si>
    <t>D8</t>
  </si>
  <si>
    <t>D16</t>
  </si>
  <si>
    <t>Final</t>
  </si>
  <si>
    <t xml:space="preserve"> </t>
  </si>
  <si>
    <t>Points</t>
  </si>
  <si>
    <t>RAWDON MBC</t>
  </si>
  <si>
    <t>ROTHERHAM MBC</t>
  </si>
  <si>
    <t xml:space="preserve">                             RACES</t>
  </si>
  <si>
    <t>Total Discard</t>
  </si>
  <si>
    <t>WEECHER, Keighley</t>
  </si>
  <si>
    <t>Bridlington</t>
  </si>
  <si>
    <t>Team Total</t>
  </si>
  <si>
    <t>LDS/BDFD - LINCOLN</t>
  </si>
  <si>
    <t>Mick Dunn</t>
  </si>
  <si>
    <t>Leo Marygold</t>
  </si>
  <si>
    <t>John Tushingham</t>
  </si>
  <si>
    <t>Norman Rowley</t>
  </si>
  <si>
    <t>Brian Warburton</t>
  </si>
  <si>
    <t>Neil Thornton</t>
  </si>
  <si>
    <t>Andy Kirkup</t>
  </si>
  <si>
    <t>Andy Green</t>
  </si>
  <si>
    <t>Geoff Farrar</t>
  </si>
  <si>
    <t>Derek Plater</t>
  </si>
  <si>
    <t>05</t>
  </si>
  <si>
    <t>Brian Quinn</t>
  </si>
  <si>
    <t>Malcolm Yeomans</t>
  </si>
  <si>
    <t>Keith Holmes</t>
  </si>
  <si>
    <t>Dave Gunson</t>
  </si>
  <si>
    <t>Sam Gill</t>
  </si>
  <si>
    <t>Chaz Jordon</t>
  </si>
  <si>
    <t>Mick Chamberlain</t>
  </si>
  <si>
    <t>Phil Cox</t>
  </si>
  <si>
    <t>Barry Whipp</t>
  </si>
  <si>
    <t>Phil Thompson</t>
  </si>
  <si>
    <t>Ken Hamilton</t>
  </si>
  <si>
    <t>14th April Jubilee Trophy</t>
  </si>
  <si>
    <t>Cliff Teale</t>
  </si>
  <si>
    <t>Tom Wilberforce</t>
  </si>
  <si>
    <t>Peter Barker</t>
  </si>
  <si>
    <t>Team</t>
  </si>
  <si>
    <t>Discard</t>
  </si>
  <si>
    <t>Final Team</t>
  </si>
</sst>
</file>

<file path=xl/styles.xml><?xml version="1.0" encoding="utf-8"?>
<styleSheet xmlns="http://schemas.openxmlformats.org/spreadsheetml/2006/main">
  <fonts count="13">
    <font>
      <sz val="10"/>
      <name val="Book Antiqua"/>
    </font>
    <font>
      <b/>
      <sz val="10"/>
      <name val="Arial"/>
      <family val="2"/>
    </font>
    <font>
      <b/>
      <sz val="14"/>
      <name val="Arial"/>
      <family val="2"/>
    </font>
    <font>
      <i/>
      <sz val="10"/>
      <name val="Arial"/>
      <family val="2"/>
    </font>
    <font>
      <sz val="10"/>
      <name val="Book Antiqua"/>
      <family val="1"/>
    </font>
    <font>
      <b/>
      <i/>
      <sz val="14"/>
      <name val="Arial"/>
      <family val="2"/>
    </font>
    <font>
      <b/>
      <sz val="10"/>
      <color indexed="10"/>
      <name val="Book Antiqua"/>
      <family val="1"/>
    </font>
    <font>
      <b/>
      <i/>
      <sz val="10"/>
      <color indexed="10"/>
      <name val="Arial"/>
      <family val="2"/>
    </font>
    <font>
      <b/>
      <sz val="10"/>
      <color indexed="10"/>
      <name val="Arial"/>
      <family val="2"/>
    </font>
    <font>
      <b/>
      <sz val="16"/>
      <name val="Arial"/>
      <family val="2"/>
    </font>
    <font>
      <sz val="8"/>
      <name val="Book Antiqua"/>
    </font>
    <font>
      <b/>
      <sz val="10"/>
      <name val="Book Antiqua"/>
      <family val="1"/>
    </font>
    <font>
      <b/>
      <sz val="10"/>
      <name val="Book Antiqua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</fills>
  <borders count="5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60">
    <xf numFmtId="0" fontId="0" fillId="0" borderId="0" xfId="0"/>
    <xf numFmtId="0" fontId="1" fillId="2" borderId="1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1" fillId="0" borderId="0" xfId="0" applyFont="1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1" fillId="2" borderId="16" xfId="0" applyFont="1" applyFill="1" applyBorder="1"/>
    <xf numFmtId="0" fontId="7" fillId="2" borderId="17" xfId="0" applyFont="1" applyFill="1" applyBorder="1" applyAlignment="1">
      <alignment horizontal="center"/>
    </xf>
    <xf numFmtId="0" fontId="7" fillId="2" borderId="18" xfId="0" applyFont="1" applyFill="1" applyBorder="1" applyAlignment="1">
      <alignment horizontal="center"/>
    </xf>
    <xf numFmtId="0" fontId="8" fillId="3" borderId="17" xfId="0" applyFont="1" applyFill="1" applyBorder="1" applyAlignment="1">
      <alignment horizontal="center"/>
    </xf>
    <xf numFmtId="0" fontId="7" fillId="3" borderId="18" xfId="0" applyFont="1" applyFill="1" applyBorder="1" applyAlignment="1">
      <alignment horizontal="center"/>
    </xf>
    <xf numFmtId="0" fontId="7" fillId="3" borderId="17" xfId="0" applyFont="1" applyFill="1" applyBorder="1" applyAlignment="1">
      <alignment horizontal="center"/>
    </xf>
    <xf numFmtId="0" fontId="0" fillId="2" borderId="19" xfId="0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horizontal="center"/>
    </xf>
    <xf numFmtId="0" fontId="1" fillId="2" borderId="20" xfId="0" applyFont="1" applyFill="1" applyBorder="1" applyProtection="1"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2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1" fillId="2" borderId="24" xfId="0" applyFont="1" applyFill="1" applyBorder="1" applyProtection="1">
      <protection locked="0"/>
    </xf>
    <xf numFmtId="0" fontId="0" fillId="2" borderId="25" xfId="0" applyFill="1" applyBorder="1" applyAlignment="1" applyProtection="1">
      <alignment horizontal="center"/>
      <protection locked="0"/>
    </xf>
    <xf numFmtId="0" fontId="0" fillId="2" borderId="26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8" xfId="0" applyFill="1" applyBorder="1" applyAlignment="1" applyProtection="1">
      <alignment horizontal="center"/>
      <protection locked="0"/>
    </xf>
    <xf numFmtId="0" fontId="1" fillId="3" borderId="20" xfId="0" applyFont="1" applyFill="1" applyBorder="1" applyProtection="1">
      <protection locked="0"/>
    </xf>
    <xf numFmtId="0" fontId="1" fillId="3" borderId="24" xfId="0" applyFont="1" applyFill="1" applyBorder="1" applyProtection="1">
      <protection locked="0"/>
    </xf>
    <xf numFmtId="0" fontId="0" fillId="3" borderId="25" xfId="0" applyFill="1" applyBorder="1" applyAlignment="1" applyProtection="1">
      <alignment horizontal="center"/>
      <protection locked="0"/>
    </xf>
    <xf numFmtId="0" fontId="0" fillId="3" borderId="26" xfId="0" applyFill="1" applyBorder="1" applyAlignment="1" applyProtection="1">
      <alignment horizontal="center"/>
      <protection locked="0"/>
    </xf>
    <xf numFmtId="0" fontId="0" fillId="3" borderId="28" xfId="0" applyFill="1" applyBorder="1" applyAlignment="1" applyProtection="1">
      <alignment horizontal="center"/>
      <protection locked="0"/>
    </xf>
    <xf numFmtId="0" fontId="0" fillId="2" borderId="29" xfId="0" applyFill="1" applyBorder="1" applyAlignment="1" applyProtection="1">
      <alignment horizontal="center"/>
      <protection locked="0"/>
    </xf>
    <xf numFmtId="0" fontId="0" fillId="3" borderId="30" xfId="0" applyFill="1" applyBorder="1" applyProtection="1">
      <protection locked="0"/>
    </xf>
    <xf numFmtId="0" fontId="0" fillId="3" borderId="31" xfId="0" applyFill="1" applyBorder="1" applyProtection="1">
      <protection locked="0"/>
    </xf>
    <xf numFmtId="0" fontId="0" fillId="3" borderId="31" xfId="0" applyFill="1" applyBorder="1" applyAlignment="1">
      <alignment horizontal="center"/>
    </xf>
    <xf numFmtId="0" fontId="1" fillId="3" borderId="31" xfId="0" applyFont="1" applyFill="1" applyBorder="1" applyAlignment="1">
      <alignment horizontal="center"/>
    </xf>
    <xf numFmtId="0" fontId="3" fillId="3" borderId="31" xfId="0" applyFont="1" applyFill="1" applyBorder="1" applyAlignment="1">
      <alignment horizontal="center"/>
    </xf>
    <xf numFmtId="0" fontId="8" fillId="3" borderId="32" xfId="0" applyFont="1" applyFill="1" applyBorder="1" applyAlignment="1">
      <alignment horizontal="center"/>
    </xf>
    <xf numFmtId="0" fontId="6" fillId="3" borderId="31" xfId="0" applyFont="1" applyFill="1" applyBorder="1" applyAlignment="1">
      <alignment horizontal="center"/>
    </xf>
    <xf numFmtId="0" fontId="4" fillId="2" borderId="19" xfId="0" applyFont="1" applyFill="1" applyBorder="1" applyAlignment="1" applyProtection="1">
      <alignment horizontal="center"/>
      <protection locked="0"/>
    </xf>
    <xf numFmtId="0" fontId="4" fillId="2" borderId="17" xfId="0" applyFont="1" applyFill="1" applyBorder="1" applyAlignment="1" applyProtection="1">
      <alignment horizontal="center"/>
      <protection locked="0"/>
    </xf>
    <xf numFmtId="0" fontId="3" fillId="2" borderId="33" xfId="0" applyFont="1" applyFill="1" applyBorder="1" applyAlignment="1" applyProtection="1">
      <alignment horizontal="center"/>
    </xf>
    <xf numFmtId="0" fontId="3" fillId="3" borderId="33" xfId="0" applyFont="1" applyFill="1" applyBorder="1" applyAlignment="1" applyProtection="1">
      <alignment horizontal="center"/>
    </xf>
    <xf numFmtId="0" fontId="0" fillId="3" borderId="19" xfId="0" applyFill="1" applyBorder="1" applyAlignment="1" applyProtection="1">
      <alignment horizontal="center"/>
    </xf>
    <xf numFmtId="0" fontId="1" fillId="2" borderId="14" xfId="0" applyFont="1" applyFill="1" applyBorder="1" applyAlignment="1" applyProtection="1">
      <alignment horizontal="center"/>
    </xf>
    <xf numFmtId="0" fontId="1" fillId="2" borderId="8" xfId="0" applyFont="1" applyFill="1" applyBorder="1" applyAlignment="1" applyProtection="1">
      <alignment horizontal="center"/>
    </xf>
    <xf numFmtId="0" fontId="1" fillId="3" borderId="8" xfId="0" applyFont="1" applyFill="1" applyBorder="1" applyAlignment="1" applyProtection="1">
      <alignment horizontal="center"/>
    </xf>
    <xf numFmtId="0" fontId="1" fillId="3" borderId="34" xfId="0" applyFont="1" applyFill="1" applyBorder="1" applyProtection="1"/>
    <xf numFmtId="0" fontId="0" fillId="3" borderId="13" xfId="0" applyFill="1" applyBorder="1" applyProtection="1"/>
    <xf numFmtId="0" fontId="0" fillId="3" borderId="10" xfId="0" applyFill="1" applyBorder="1" applyProtection="1"/>
    <xf numFmtId="0" fontId="2" fillId="3" borderId="11" xfId="0" applyFont="1" applyFill="1" applyBorder="1" applyAlignment="1" applyProtection="1">
      <alignment horizontal="center"/>
    </xf>
    <xf numFmtId="0" fontId="1" fillId="3" borderId="16" xfId="0" applyFont="1" applyFill="1" applyBorder="1" applyProtection="1"/>
    <xf numFmtId="0" fontId="1" fillId="3" borderId="4" xfId="0" applyFont="1" applyFill="1" applyBorder="1" applyAlignment="1" applyProtection="1">
      <alignment horizontal="center" vertical="center"/>
    </xf>
    <xf numFmtId="0" fontId="1" fillId="3" borderId="5" xfId="0" applyFont="1" applyFill="1" applyBorder="1" applyAlignment="1" applyProtection="1">
      <alignment horizontal="center" vertical="center"/>
    </xf>
    <xf numFmtId="0" fontId="1" fillId="3" borderId="7" xfId="0" applyFont="1" applyFill="1" applyBorder="1" applyAlignment="1" applyProtection="1">
      <alignment horizontal="center" vertical="center"/>
    </xf>
    <xf numFmtId="0" fontId="1" fillId="3" borderId="6" xfId="0" applyFont="1" applyFill="1" applyBorder="1" applyAlignment="1" applyProtection="1">
      <alignment horizontal="center" vertical="center"/>
    </xf>
    <xf numFmtId="0" fontId="1" fillId="3" borderId="4" xfId="0" applyFont="1" applyFill="1" applyBorder="1" applyAlignment="1" applyProtection="1">
      <alignment horizontal="center"/>
    </xf>
    <xf numFmtId="0" fontId="1" fillId="3" borderId="5" xfId="0" applyFont="1" applyFill="1" applyBorder="1" applyAlignment="1" applyProtection="1">
      <alignment horizontal="center"/>
    </xf>
    <xf numFmtId="0" fontId="1" fillId="3" borderId="7" xfId="0" applyFont="1" applyFill="1" applyBorder="1" applyAlignment="1" applyProtection="1">
      <alignment horizontal="center"/>
    </xf>
    <xf numFmtId="0" fontId="2" fillId="3" borderId="12" xfId="0" applyFont="1" applyFill="1" applyBorder="1" applyAlignment="1" applyProtection="1">
      <alignment horizontal="center"/>
    </xf>
    <xf numFmtId="0" fontId="1" fillId="2" borderId="34" xfId="0" applyFont="1" applyFill="1" applyBorder="1" applyProtection="1"/>
    <xf numFmtId="0" fontId="1" fillId="2" borderId="4" xfId="0" applyFont="1" applyFill="1" applyBorder="1" applyAlignment="1" applyProtection="1">
      <alignment horizontal="center"/>
    </xf>
    <xf numFmtId="0" fontId="1" fillId="2" borderId="5" xfId="0" applyFont="1" applyFill="1" applyBorder="1" applyAlignment="1" applyProtection="1">
      <alignment horizontal="center"/>
    </xf>
    <xf numFmtId="0" fontId="1" fillId="2" borderId="7" xfId="0" applyFont="1" applyFill="1" applyBorder="1" applyAlignment="1" applyProtection="1">
      <alignment horizontal="center"/>
    </xf>
    <xf numFmtId="0" fontId="1" fillId="2" borderId="6" xfId="0" applyFont="1" applyFill="1" applyBorder="1" applyAlignment="1" applyProtection="1">
      <alignment horizontal="center"/>
    </xf>
    <xf numFmtId="0" fontId="0" fillId="2" borderId="13" xfId="0" applyFill="1" applyBorder="1" applyProtection="1"/>
    <xf numFmtId="0" fontId="0" fillId="2" borderId="10" xfId="0" applyFill="1" applyBorder="1" applyProtection="1"/>
    <xf numFmtId="0" fontId="2" fillId="2" borderId="11" xfId="0" applyFont="1" applyFill="1" applyBorder="1" applyAlignment="1" applyProtection="1">
      <alignment horizontal="center"/>
    </xf>
    <xf numFmtId="0" fontId="2" fillId="2" borderId="12" xfId="0" applyFont="1" applyFill="1" applyBorder="1" applyAlignment="1" applyProtection="1">
      <alignment horizontal="center"/>
    </xf>
    <xf numFmtId="0" fontId="1" fillId="3" borderId="6" xfId="0" applyFont="1" applyFill="1" applyBorder="1" applyAlignment="1" applyProtection="1">
      <alignment horizontal="center"/>
    </xf>
    <xf numFmtId="0" fontId="5" fillId="2" borderId="8" xfId="0" applyFont="1" applyFill="1" applyBorder="1" applyAlignment="1">
      <alignment horizontal="center"/>
    </xf>
    <xf numFmtId="0" fontId="5" fillId="3" borderId="9" xfId="0" applyFont="1" applyFill="1" applyBorder="1" applyAlignment="1">
      <alignment horizontal="center"/>
    </xf>
    <xf numFmtId="0" fontId="2" fillId="2" borderId="35" xfId="0" applyFont="1" applyFill="1" applyBorder="1" applyAlignment="1">
      <alignment horizontal="center"/>
    </xf>
    <xf numFmtId="0" fontId="5" fillId="2" borderId="35" xfId="0" applyFont="1" applyFill="1" applyBorder="1" applyAlignment="1">
      <alignment horizontal="center"/>
    </xf>
    <xf numFmtId="0" fontId="2" fillId="3" borderId="35" xfId="0" applyFont="1" applyFill="1" applyBorder="1" applyAlignment="1">
      <alignment horizontal="center"/>
    </xf>
    <xf numFmtId="0" fontId="5" fillId="3" borderId="35" xfId="0" applyFont="1" applyFill="1" applyBorder="1" applyAlignment="1">
      <alignment horizontal="center"/>
    </xf>
    <xf numFmtId="0" fontId="5" fillId="4" borderId="35" xfId="0" applyFont="1" applyFill="1" applyBorder="1" applyAlignment="1">
      <alignment horizontal="center"/>
    </xf>
    <xf numFmtId="0" fontId="1" fillId="4" borderId="34" xfId="0" applyFont="1" applyFill="1" applyBorder="1" applyProtection="1"/>
    <xf numFmtId="0" fontId="0" fillId="4" borderId="13" xfId="0" applyFill="1" applyBorder="1" applyProtection="1"/>
    <xf numFmtId="0" fontId="0" fillId="4" borderId="10" xfId="0" applyFill="1" applyBorder="1" applyProtection="1"/>
    <xf numFmtId="0" fontId="2" fillId="4" borderId="11" xfId="0" applyFont="1" applyFill="1" applyBorder="1" applyAlignment="1">
      <alignment horizontal="center"/>
    </xf>
    <xf numFmtId="0" fontId="1" fillId="4" borderId="16" xfId="0" applyFont="1" applyFill="1" applyBorder="1" applyProtection="1"/>
    <xf numFmtId="0" fontId="1" fillId="4" borderId="4" xfId="0" applyFont="1" applyFill="1" applyBorder="1" applyAlignment="1" applyProtection="1">
      <alignment horizontal="center"/>
    </xf>
    <xf numFmtId="0" fontId="1" fillId="4" borderId="5" xfId="0" applyFont="1" applyFill="1" applyBorder="1" applyAlignment="1" applyProtection="1">
      <alignment horizontal="center"/>
    </xf>
    <xf numFmtId="0" fontId="1" fillId="4" borderId="7" xfId="0" applyFont="1" applyFill="1" applyBorder="1" applyAlignment="1" applyProtection="1">
      <alignment horizontal="center"/>
    </xf>
    <xf numFmtId="0" fontId="1" fillId="4" borderId="6" xfId="0" applyFont="1" applyFill="1" applyBorder="1" applyAlignment="1" applyProtection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3" fillId="4" borderId="33" xfId="0" applyFont="1" applyFill="1" applyBorder="1" applyAlignment="1" applyProtection="1">
      <alignment horizontal="center"/>
    </xf>
    <xf numFmtId="0" fontId="0" fillId="4" borderId="19" xfId="0" applyFill="1" applyBorder="1" applyAlignment="1" applyProtection="1">
      <alignment horizontal="center"/>
    </xf>
    <xf numFmtId="0" fontId="7" fillId="4" borderId="17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0" fontId="0" fillId="4" borderId="30" xfId="0" applyFill="1" applyBorder="1" applyProtection="1">
      <protection locked="0"/>
    </xf>
    <xf numFmtId="0" fontId="0" fillId="4" borderId="31" xfId="0" applyFill="1" applyBorder="1" applyProtection="1">
      <protection locked="0"/>
    </xf>
    <xf numFmtId="0" fontId="1" fillId="4" borderId="31" xfId="0" applyFont="1" applyFill="1" applyBorder="1" applyAlignment="1">
      <alignment horizontal="center"/>
    </xf>
    <xf numFmtId="0" fontId="3" fillId="4" borderId="31" xfId="0" applyFont="1" applyFill="1" applyBorder="1" applyAlignment="1">
      <alignment horizontal="center"/>
    </xf>
    <xf numFmtId="0" fontId="0" fillId="4" borderId="31" xfId="0" applyFill="1" applyBorder="1" applyAlignment="1">
      <alignment horizontal="center"/>
    </xf>
    <xf numFmtId="0" fontId="8" fillId="4" borderId="32" xfId="0" applyFont="1" applyFill="1" applyBorder="1" applyAlignment="1">
      <alignment horizontal="center"/>
    </xf>
    <xf numFmtId="0" fontId="0" fillId="4" borderId="19" xfId="0" applyFill="1" applyBorder="1" applyAlignment="1" applyProtection="1">
      <alignment horizontal="center"/>
      <protection locked="0"/>
    </xf>
    <xf numFmtId="0" fontId="0" fillId="4" borderId="27" xfId="0" applyFill="1" applyBorder="1" applyAlignment="1" applyProtection="1">
      <alignment horizontal="center"/>
      <protection locked="0"/>
    </xf>
    <xf numFmtId="0" fontId="0" fillId="4" borderId="26" xfId="0" applyFill="1" applyBorder="1" applyAlignment="1" applyProtection="1">
      <alignment horizontal="center"/>
      <protection locked="0"/>
    </xf>
    <xf numFmtId="0" fontId="0" fillId="4" borderId="28" xfId="0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horizontal="center"/>
    </xf>
    <xf numFmtId="0" fontId="1" fillId="4" borderId="8" xfId="0" applyFont="1" applyFill="1" applyBorder="1" applyAlignment="1" applyProtection="1">
      <alignment horizontal="center"/>
    </xf>
    <xf numFmtId="0" fontId="1" fillId="4" borderId="20" xfId="0" applyFont="1" applyFill="1" applyBorder="1" applyProtection="1">
      <protection locked="0"/>
    </xf>
    <xf numFmtId="0" fontId="0" fillId="4" borderId="25" xfId="0" applyFill="1" applyBorder="1" applyAlignment="1" applyProtection="1">
      <alignment horizontal="center"/>
      <protection locked="0"/>
    </xf>
    <xf numFmtId="0" fontId="0" fillId="4" borderId="21" xfId="0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0" fillId="3" borderId="27" xfId="0" applyFill="1" applyBorder="1" applyAlignment="1" applyProtection="1">
      <alignment horizontal="center"/>
      <protection locked="0"/>
    </xf>
    <xf numFmtId="0" fontId="3" fillId="3" borderId="36" xfId="0" applyFont="1" applyFill="1" applyBorder="1" applyAlignment="1" applyProtection="1">
      <alignment horizontal="center"/>
    </xf>
    <xf numFmtId="0" fontId="0" fillId="3" borderId="26" xfId="0" applyFill="1" applyBorder="1" applyAlignment="1" applyProtection="1">
      <alignment horizontal="center"/>
    </xf>
    <xf numFmtId="0" fontId="7" fillId="3" borderId="28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8" fillId="3" borderId="18" xfId="0" applyFont="1" applyFill="1" applyBorder="1" applyAlignment="1">
      <alignment horizontal="center"/>
    </xf>
    <xf numFmtId="0" fontId="1" fillId="3" borderId="9" xfId="0" applyFont="1" applyFill="1" applyBorder="1" applyAlignment="1" applyProtection="1">
      <alignment horizontal="center"/>
    </xf>
    <xf numFmtId="0" fontId="0" fillId="0" borderId="30" xfId="0" applyFill="1" applyBorder="1" applyProtection="1">
      <protection locked="0"/>
    </xf>
    <xf numFmtId="0" fontId="0" fillId="0" borderId="31" xfId="0" applyFill="1" applyBorder="1" applyProtection="1">
      <protection locked="0"/>
    </xf>
    <xf numFmtId="0" fontId="1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8" fillId="0" borderId="37" xfId="0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0" fontId="0" fillId="0" borderId="0" xfId="0" applyFill="1"/>
    <xf numFmtId="0" fontId="0" fillId="3" borderId="34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4" borderId="34" xfId="0" applyFill="1" applyBorder="1" applyAlignment="1">
      <alignment horizontal="center"/>
    </xf>
    <xf numFmtId="0" fontId="0" fillId="4" borderId="13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0" borderId="38" xfId="0" applyFill="1" applyBorder="1" applyProtection="1">
      <protection locked="0"/>
    </xf>
    <xf numFmtId="0" fontId="0" fillId="0" borderId="0" xfId="0" applyFill="1" applyBorder="1" applyProtection="1">
      <protection locked="0"/>
    </xf>
    <xf numFmtId="0" fontId="0" fillId="0" borderId="31" xfId="0" applyFill="1" applyBorder="1" applyAlignment="1">
      <alignment horizontal="center"/>
    </xf>
    <xf numFmtId="0" fontId="6" fillId="0" borderId="37" xfId="0" applyFont="1" applyFill="1" applyBorder="1" applyAlignment="1">
      <alignment horizontal="center"/>
    </xf>
    <xf numFmtId="0" fontId="1" fillId="2" borderId="9" xfId="0" applyFont="1" applyFill="1" applyBorder="1" applyAlignment="1" applyProtection="1">
      <alignment horizontal="center"/>
    </xf>
    <xf numFmtId="0" fontId="2" fillId="2" borderId="9" xfId="0" applyFont="1" applyFill="1" applyBorder="1" applyAlignment="1">
      <alignment horizontal="center"/>
    </xf>
    <xf numFmtId="0" fontId="1" fillId="2" borderId="39" xfId="0" applyFont="1" applyFill="1" applyBorder="1" applyProtection="1">
      <protection locked="0"/>
    </xf>
    <xf numFmtId="0" fontId="3" fillId="2" borderId="40" xfId="0" applyFont="1" applyFill="1" applyBorder="1" applyAlignment="1" applyProtection="1">
      <alignment horizontal="center"/>
    </xf>
    <xf numFmtId="0" fontId="0" fillId="2" borderId="22" xfId="0" applyFill="1" applyBorder="1" applyAlignment="1" applyProtection="1">
      <alignment horizontal="center"/>
    </xf>
    <xf numFmtId="0" fontId="7" fillId="2" borderId="23" xfId="0" applyFont="1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1" fillId="4" borderId="24" xfId="0" applyFont="1" applyFill="1" applyBorder="1" applyProtection="1">
      <protection locked="0"/>
    </xf>
    <xf numFmtId="0" fontId="3" fillId="4" borderId="36" xfId="0" applyFont="1" applyFill="1" applyBorder="1" applyAlignment="1" applyProtection="1">
      <alignment horizontal="center"/>
    </xf>
    <xf numFmtId="0" fontId="0" fillId="4" borderId="26" xfId="0" applyFill="1" applyBorder="1" applyAlignment="1" applyProtection="1">
      <alignment horizontal="center"/>
    </xf>
    <xf numFmtId="0" fontId="7" fillId="4" borderId="28" xfId="0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0" fontId="0" fillId="2" borderId="41" xfId="0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>
      <alignment horizontal="center"/>
    </xf>
    <xf numFmtId="0" fontId="7" fillId="2" borderId="41" xfId="0" applyFont="1" applyFill="1" applyBorder="1" applyAlignment="1">
      <alignment horizontal="center"/>
    </xf>
    <xf numFmtId="0" fontId="1" fillId="2" borderId="42" xfId="0" applyFont="1" applyFill="1" applyBorder="1" applyProtection="1">
      <protection locked="0"/>
    </xf>
    <xf numFmtId="0" fontId="0" fillId="2" borderId="43" xfId="0" applyFill="1" applyBorder="1" applyAlignment="1" applyProtection="1">
      <alignment horizontal="center"/>
      <protection locked="0"/>
    </xf>
    <xf numFmtId="0" fontId="0" fillId="2" borderId="44" xfId="0" applyFill="1" applyBorder="1" applyAlignment="1" applyProtection="1">
      <alignment horizontal="center"/>
      <protection locked="0"/>
    </xf>
    <xf numFmtId="0" fontId="0" fillId="2" borderId="4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center"/>
    </xf>
    <xf numFmtId="0" fontId="3" fillId="2" borderId="46" xfId="0" applyFont="1" applyFill="1" applyBorder="1" applyAlignment="1" applyProtection="1">
      <alignment horizontal="center"/>
    </xf>
    <xf numFmtId="0" fontId="0" fillId="2" borderId="44" xfId="0" applyFill="1" applyBorder="1" applyAlignment="1" applyProtection="1">
      <alignment horizontal="center"/>
    </xf>
    <xf numFmtId="0" fontId="7" fillId="2" borderId="45" xfId="0" applyFont="1" applyFill="1" applyBorder="1" applyAlignment="1">
      <alignment horizontal="center"/>
    </xf>
    <xf numFmtId="0" fontId="0" fillId="2" borderId="47" xfId="0" applyFill="1" applyBorder="1" applyProtection="1">
      <protection locked="0"/>
    </xf>
    <xf numFmtId="0" fontId="0" fillId="2" borderId="48" xfId="0" applyFill="1" applyBorder="1" applyProtection="1">
      <protection locked="0"/>
    </xf>
    <xf numFmtId="0" fontId="0" fillId="2" borderId="48" xfId="0" applyFill="1" applyBorder="1" applyAlignment="1">
      <alignment horizontal="center"/>
    </xf>
    <xf numFmtId="0" fontId="6" fillId="2" borderId="49" xfId="0" applyFont="1" applyFill="1" applyBorder="1" applyAlignment="1">
      <alignment horizontal="center"/>
    </xf>
    <xf numFmtId="0" fontId="0" fillId="2" borderId="50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>
      <alignment horizontal="center"/>
    </xf>
    <xf numFmtId="0" fontId="3" fillId="2" borderId="43" xfId="0" applyFont="1" applyFill="1" applyBorder="1" applyAlignment="1" applyProtection="1">
      <alignment horizontal="center"/>
    </xf>
    <xf numFmtId="0" fontId="1" fillId="2" borderId="48" xfId="0" applyFont="1" applyFill="1" applyBorder="1" applyAlignment="1">
      <alignment horizontal="center"/>
    </xf>
    <xf numFmtId="0" fontId="0" fillId="3" borderId="34" xfId="0" applyFill="1" applyBorder="1" applyAlignment="1" applyProtection="1">
      <alignment horizontal="center"/>
    </xf>
    <xf numFmtId="0" fontId="0" fillId="3" borderId="13" xfId="0" applyFill="1" applyBorder="1" applyAlignment="1" applyProtection="1">
      <alignment horizontal="center"/>
    </xf>
    <xf numFmtId="0" fontId="0" fillId="3" borderId="10" xfId="0" applyFill="1" applyBorder="1" applyAlignment="1" applyProtection="1">
      <alignment horizontal="center"/>
    </xf>
    <xf numFmtId="0" fontId="1" fillId="3" borderId="38" xfId="0" applyFont="1" applyFill="1" applyBorder="1" applyProtection="1">
      <protection locked="0"/>
    </xf>
    <xf numFmtId="0" fontId="0" fillId="3" borderId="51" xfId="0" applyFill="1" applyBorder="1" applyAlignment="1" applyProtection="1">
      <alignment horizontal="center"/>
      <protection locked="0"/>
    </xf>
    <xf numFmtId="0" fontId="0" fillId="3" borderId="52" xfId="0" applyFill="1" applyBorder="1" applyAlignment="1" applyProtection="1">
      <alignment horizontal="center"/>
      <protection locked="0"/>
    </xf>
    <xf numFmtId="0" fontId="0" fillId="3" borderId="53" xfId="0" applyFill="1" applyBorder="1" applyAlignment="1" applyProtection="1">
      <alignment horizontal="center"/>
      <protection locked="0"/>
    </xf>
    <xf numFmtId="0" fontId="1" fillId="3" borderId="35" xfId="0" applyFont="1" applyFill="1" applyBorder="1" applyAlignment="1">
      <alignment horizontal="center"/>
    </xf>
    <xf numFmtId="0" fontId="3" fillId="3" borderId="54" xfId="0" applyFont="1" applyFill="1" applyBorder="1" applyAlignment="1" applyProtection="1">
      <alignment horizontal="center"/>
    </xf>
    <xf numFmtId="0" fontId="0" fillId="3" borderId="52" xfId="0" applyFill="1" applyBorder="1" applyAlignment="1" applyProtection="1">
      <alignment horizontal="center"/>
    </xf>
    <xf numFmtId="0" fontId="7" fillId="3" borderId="55" xfId="0" applyFont="1" applyFill="1" applyBorder="1" applyAlignment="1">
      <alignment horizontal="center"/>
    </xf>
    <xf numFmtId="0" fontId="0" fillId="0" borderId="0" xfId="0" applyBorder="1"/>
    <xf numFmtId="0" fontId="7" fillId="4" borderId="18" xfId="0" applyFont="1" applyFill="1" applyBorder="1" applyAlignment="1">
      <alignment horizontal="center"/>
    </xf>
    <xf numFmtId="0" fontId="2" fillId="4" borderId="30" xfId="0" applyFont="1" applyFill="1" applyBorder="1" applyAlignment="1">
      <alignment horizontal="center"/>
    </xf>
    <xf numFmtId="0" fontId="2" fillId="4" borderId="49" xfId="0" applyFont="1" applyFill="1" applyBorder="1" applyAlignment="1">
      <alignment horizontal="center"/>
    </xf>
    <xf numFmtId="0" fontId="2" fillId="3" borderId="30" xfId="0" applyFont="1" applyFill="1" applyBorder="1" applyAlignment="1">
      <alignment horizontal="center"/>
    </xf>
    <xf numFmtId="0" fontId="2" fillId="3" borderId="49" xfId="0" applyFont="1" applyFill="1" applyBorder="1" applyAlignment="1">
      <alignment horizontal="center"/>
    </xf>
    <xf numFmtId="0" fontId="2" fillId="2" borderId="47" xfId="0" applyFont="1" applyFill="1" applyBorder="1" applyAlignment="1">
      <alignment horizontal="center"/>
    </xf>
    <xf numFmtId="0" fontId="2" fillId="2" borderId="49" xfId="0" applyFont="1" applyFill="1" applyBorder="1" applyAlignment="1">
      <alignment horizontal="center"/>
    </xf>
    <xf numFmtId="0" fontId="0" fillId="0" borderId="0" xfId="0" applyNumberFormat="1"/>
    <xf numFmtId="0" fontId="1" fillId="3" borderId="34" xfId="0" applyNumberFormat="1" applyFont="1" applyFill="1" applyBorder="1" applyAlignment="1" applyProtection="1">
      <alignment horizontal="center"/>
    </xf>
    <xf numFmtId="0" fontId="1" fillId="3" borderId="24" xfId="0" applyNumberFormat="1" applyFont="1" applyFill="1" applyBorder="1" applyAlignment="1" applyProtection="1">
      <alignment horizontal="center"/>
      <protection locked="0"/>
    </xf>
    <xf numFmtId="0" fontId="1" fillId="3" borderId="20" xfId="0" applyNumberFormat="1" applyFont="1" applyFill="1" applyBorder="1" applyAlignment="1" applyProtection="1">
      <alignment horizontal="center"/>
      <protection locked="0"/>
    </xf>
    <xf numFmtId="0" fontId="0" fillId="3" borderId="31" xfId="0" applyNumberFormat="1" applyFill="1" applyBorder="1" applyAlignment="1" applyProtection="1">
      <alignment horizontal="center"/>
      <protection locked="0"/>
    </xf>
    <xf numFmtId="0" fontId="0" fillId="0" borderId="31" xfId="0" applyNumberFormat="1" applyFill="1" applyBorder="1" applyAlignment="1" applyProtection="1">
      <alignment horizontal="center"/>
      <protection locked="0"/>
    </xf>
    <xf numFmtId="0" fontId="1" fillId="4" borderId="34" xfId="0" applyNumberFormat="1" applyFont="1" applyFill="1" applyBorder="1" applyAlignment="1" applyProtection="1">
      <alignment horizontal="center"/>
    </xf>
    <xf numFmtId="0" fontId="1" fillId="4" borderId="20" xfId="0" applyNumberFormat="1" applyFont="1" applyFill="1" applyBorder="1" applyAlignment="1" applyProtection="1">
      <alignment horizontal="center"/>
      <protection locked="0"/>
    </xf>
    <xf numFmtId="0" fontId="1" fillId="4" borderId="24" xfId="0" applyNumberFormat="1" applyFont="1" applyFill="1" applyBorder="1" applyAlignment="1" applyProtection="1">
      <alignment horizontal="center"/>
      <protection locked="0"/>
    </xf>
    <xf numFmtId="0" fontId="0" fillId="4" borderId="31" xfId="0" applyNumberForma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</xf>
    <xf numFmtId="0" fontId="1" fillId="2" borderId="39" xfId="0" applyNumberFormat="1" applyFont="1" applyFill="1" applyBorder="1" applyAlignment="1" applyProtection="1">
      <alignment horizontal="center"/>
      <protection locked="0"/>
    </xf>
    <xf numFmtId="0" fontId="1" fillId="2" borderId="20" xfId="0" applyNumberFormat="1" applyFont="1" applyFill="1" applyBorder="1" applyAlignment="1" applyProtection="1">
      <alignment horizontal="center"/>
      <protection locked="0"/>
    </xf>
    <xf numFmtId="0" fontId="1" fillId="2" borderId="24" xfId="0" applyNumberFormat="1" applyFont="1" applyFill="1" applyBorder="1" applyAlignment="1" applyProtection="1">
      <alignment horizontal="center"/>
      <protection locked="0"/>
    </xf>
    <xf numFmtId="0" fontId="1" fillId="2" borderId="42" xfId="0" applyNumberFormat="1" applyFont="1" applyFill="1" applyBorder="1" applyAlignment="1" applyProtection="1">
      <alignment horizontal="center"/>
      <protection locked="0"/>
    </xf>
    <xf numFmtId="0" fontId="0" fillId="2" borderId="48" xfId="0" applyNumberFormat="1" applyFill="1" applyBorder="1" applyAlignment="1" applyProtection="1">
      <alignment horizontal="center"/>
      <protection locked="0"/>
    </xf>
    <xf numFmtId="0" fontId="0" fillId="0" borderId="0" xfId="0" applyNumberFormat="1" applyFill="1" applyBorder="1" applyAlignment="1" applyProtection="1">
      <alignment horizontal="center"/>
      <protection locked="0"/>
    </xf>
    <xf numFmtId="0" fontId="1" fillId="2" borderId="34" xfId="0" applyNumberFormat="1" applyFont="1" applyFill="1" applyBorder="1" applyAlignment="1">
      <alignment horizontal="center"/>
    </xf>
    <xf numFmtId="0" fontId="1" fillId="2" borderId="48" xfId="0" applyNumberFormat="1" applyFont="1" applyFill="1" applyBorder="1" applyAlignment="1" applyProtection="1">
      <alignment horizontal="center"/>
      <protection locked="0"/>
    </xf>
    <xf numFmtId="0" fontId="1" fillId="0" borderId="31" xfId="0" applyNumberFormat="1" applyFont="1" applyFill="1" applyBorder="1" applyAlignment="1" applyProtection="1">
      <alignment horizontal="center"/>
      <protection locked="0"/>
    </xf>
    <xf numFmtId="0" fontId="1" fillId="3" borderId="38" xfId="0" applyNumberFormat="1" applyFont="1" applyFill="1" applyBorder="1" applyAlignment="1" applyProtection="1">
      <alignment horizontal="center"/>
      <protection locked="0"/>
    </xf>
    <xf numFmtId="0" fontId="1" fillId="3" borderId="31" xfId="0" applyNumberFormat="1" applyFont="1" applyFill="1" applyBorder="1" applyAlignment="1" applyProtection="1">
      <alignment horizontal="center"/>
      <protection locked="0"/>
    </xf>
    <xf numFmtId="0" fontId="1" fillId="2" borderId="39" xfId="0" quotePrefix="1" applyNumberFormat="1" applyFont="1" applyFill="1" applyBorder="1" applyAlignment="1" applyProtection="1">
      <alignment horizontal="center"/>
      <protection locked="0"/>
    </xf>
    <xf numFmtId="0" fontId="1" fillId="3" borderId="24" xfId="0" quotePrefix="1" applyNumberFormat="1" applyFont="1" applyFill="1" applyBorder="1" applyAlignment="1" applyProtection="1">
      <alignment horizontal="center"/>
      <protection locked="0"/>
    </xf>
    <xf numFmtId="0" fontId="12" fillId="0" borderId="0" xfId="0" applyFont="1"/>
    <xf numFmtId="0" fontId="12" fillId="0" borderId="0" xfId="0" applyFont="1" applyBorder="1"/>
    <xf numFmtId="0" fontId="12" fillId="0" borderId="0" xfId="0" applyFont="1" applyFill="1"/>
    <xf numFmtId="0" fontId="1" fillId="0" borderId="1" xfId="0" applyFont="1" applyBorder="1"/>
    <xf numFmtId="0" fontId="1" fillId="0" borderId="3" xfId="0" applyFont="1" applyBorder="1"/>
    <xf numFmtId="0" fontId="11" fillId="0" borderId="30" xfId="0" applyFont="1" applyBorder="1"/>
    <xf numFmtId="0" fontId="11" fillId="0" borderId="32" xfId="0" applyFont="1" applyBorder="1"/>
    <xf numFmtId="0" fontId="12" fillId="0" borderId="16" xfId="0" applyFont="1" applyBorder="1"/>
    <xf numFmtId="0" fontId="9" fillId="0" borderId="31" xfId="0" applyFont="1" applyBorder="1" applyAlignment="1">
      <alignment horizontal="center" vertical="center"/>
    </xf>
    <xf numFmtId="0" fontId="1" fillId="3" borderId="34" xfId="0" applyFont="1" applyFill="1" applyBorder="1" applyAlignment="1" applyProtection="1">
      <alignment horizontal="center"/>
      <protection locked="0"/>
    </xf>
    <xf numFmtId="0" fontId="1" fillId="3" borderId="10" xfId="0" applyFont="1" applyFill="1" applyBorder="1" applyAlignment="1" applyProtection="1">
      <alignment horizontal="center"/>
      <protection locked="0"/>
    </xf>
    <xf numFmtId="0" fontId="8" fillId="3" borderId="11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 applyProtection="1">
      <alignment horizontal="center" wrapText="1"/>
    </xf>
    <xf numFmtId="0" fontId="2" fillId="3" borderId="12" xfId="0" applyFont="1" applyFill="1" applyBorder="1" applyAlignment="1" applyProtection="1">
      <alignment horizontal="center" wrapText="1"/>
    </xf>
    <xf numFmtId="0" fontId="1" fillId="4" borderId="34" xfId="0" applyFont="1" applyFill="1" applyBorder="1" applyAlignment="1" applyProtection="1">
      <alignment horizontal="center"/>
      <protection locked="0"/>
    </xf>
    <xf numFmtId="0" fontId="1" fillId="4" borderId="10" xfId="0" applyFont="1" applyFill="1" applyBorder="1" applyAlignment="1" applyProtection="1">
      <alignment horizontal="center"/>
      <protection locked="0"/>
    </xf>
    <xf numFmtId="0" fontId="1" fillId="2" borderId="34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8" fillId="2" borderId="11" xfId="0" applyFont="1" applyFill="1" applyBorder="1" applyAlignment="1" applyProtection="1">
      <alignment horizontal="center" vertical="center" wrapText="1"/>
    </xf>
    <xf numFmtId="0" fontId="8" fillId="2" borderId="12" xfId="0" applyFont="1" applyFill="1" applyBorder="1" applyAlignment="1" applyProtection="1">
      <alignment horizontal="center" vertical="center" wrapText="1"/>
    </xf>
    <xf numFmtId="0" fontId="8" fillId="4" borderId="11" xfId="0" applyFont="1" applyFill="1" applyBorder="1" applyAlignment="1">
      <alignment horizontal="center" vertical="center" wrapText="1"/>
    </xf>
    <xf numFmtId="0" fontId="8" fillId="4" borderId="12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 applyProtection="1">
      <alignment horizontal="center" wrapText="1"/>
    </xf>
    <xf numFmtId="0" fontId="2" fillId="4" borderId="12" xfId="0" applyFont="1" applyFill="1" applyBorder="1" applyAlignment="1" applyProtection="1">
      <alignment horizontal="center" wrapText="1"/>
    </xf>
    <xf numFmtId="0" fontId="2" fillId="2" borderId="11" xfId="0" applyFont="1" applyFill="1" applyBorder="1" applyAlignment="1">
      <alignment horizontal="center" wrapText="1"/>
    </xf>
    <xf numFmtId="0" fontId="2" fillId="2" borderId="12" xfId="0" applyFont="1" applyFill="1" applyBorder="1" applyAlignment="1">
      <alignment horizontal="center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3" xfId="0" applyFont="1" applyFill="1" applyBorder="1" applyAlignment="1" applyProtection="1">
      <alignment horizontal="center"/>
      <protection locked="0"/>
    </xf>
    <xf numFmtId="0" fontId="8" fillId="2" borderId="11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0" fillId="0" borderId="10" xfId="0" applyBorder="1" applyProtection="1">
      <protection locked="0"/>
    </xf>
    <xf numFmtId="0" fontId="8" fillId="3" borderId="11" xfId="0" applyFont="1" applyFill="1" applyBorder="1" applyAlignment="1" applyProtection="1">
      <alignment horizontal="center" vertical="center" wrapText="1"/>
    </xf>
    <xf numFmtId="0" fontId="8" fillId="3" borderId="12" xfId="0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AB46"/>
  <sheetViews>
    <sheetView tabSelected="1" zoomScale="80" zoomScaleNormal="80" workbookViewId="0">
      <selection activeCell="Z50" sqref="Z50"/>
    </sheetView>
  </sheetViews>
  <sheetFormatPr defaultRowHeight="15"/>
  <cols>
    <col min="1" max="1" width="4" customWidth="1"/>
    <col min="2" max="2" width="20.7109375" customWidth="1"/>
    <col min="3" max="3" width="7.42578125" style="202" bestFit="1" customWidth="1"/>
    <col min="4" max="19" width="5" customWidth="1"/>
    <col min="20" max="20" width="5.28515625" customWidth="1"/>
    <col min="21" max="21" width="4.140625" bestFit="1" customWidth="1"/>
    <col min="22" max="22" width="3.42578125" bestFit="1" customWidth="1"/>
    <col min="23" max="23" width="4.28515625" bestFit="1" customWidth="1"/>
    <col min="24" max="26" width="8.85546875" customWidth="1"/>
    <col min="27" max="27" width="9.140625" style="226"/>
    <col min="28" max="28" width="11.42578125" style="226" customWidth="1"/>
  </cols>
  <sheetData>
    <row r="1" spans="2:28" ht="5.25" customHeight="1"/>
    <row r="2" spans="2:28" ht="22.5" customHeight="1" thickBot="1">
      <c r="B2" s="234" t="s">
        <v>40</v>
      </c>
      <c r="C2" s="234"/>
      <c r="D2" s="234"/>
      <c r="E2" s="234"/>
      <c r="F2" s="234"/>
      <c r="G2" s="234"/>
      <c r="H2" s="234"/>
      <c r="I2" s="234"/>
      <c r="J2" s="234"/>
      <c r="K2" s="234"/>
      <c r="L2" s="234"/>
      <c r="M2" s="234"/>
      <c r="N2" s="234"/>
      <c r="O2" s="234"/>
      <c r="P2" s="234"/>
      <c r="Q2" s="234"/>
      <c r="R2" s="234"/>
      <c r="S2" s="234"/>
      <c r="T2" s="234"/>
      <c r="U2" s="234"/>
      <c r="V2" s="234"/>
      <c r="W2" s="234"/>
      <c r="X2" s="234"/>
      <c r="Y2" s="234"/>
      <c r="Z2" s="234"/>
    </row>
    <row r="3" spans="2:28" s="4" customFormat="1" ht="17.25" customHeight="1" thickBot="1">
      <c r="B3" s="235" t="s">
        <v>14</v>
      </c>
      <c r="C3" s="236"/>
      <c r="D3" s="64" t="s">
        <v>12</v>
      </c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6"/>
      <c r="T3" s="142"/>
      <c r="U3" s="143"/>
      <c r="V3" s="143"/>
      <c r="W3" s="144"/>
      <c r="X3" s="237" t="s">
        <v>13</v>
      </c>
      <c r="Y3" s="18" t="s">
        <v>1</v>
      </c>
      <c r="Z3" s="239" t="s">
        <v>16</v>
      </c>
      <c r="AA3" s="229" t="s">
        <v>44</v>
      </c>
      <c r="AB3" s="230" t="s">
        <v>46</v>
      </c>
    </row>
    <row r="4" spans="2:28" ht="18" customHeight="1" thickBot="1">
      <c r="B4" s="68" t="s">
        <v>2</v>
      </c>
      <c r="C4" s="203" t="s">
        <v>3</v>
      </c>
      <c r="D4" s="73">
        <v>1</v>
      </c>
      <c r="E4" s="74">
        <v>2</v>
      </c>
      <c r="F4" s="74">
        <v>3</v>
      </c>
      <c r="G4" s="74">
        <v>4</v>
      </c>
      <c r="H4" s="74">
        <v>5</v>
      </c>
      <c r="I4" s="74">
        <v>6</v>
      </c>
      <c r="J4" s="74">
        <v>7</v>
      </c>
      <c r="K4" s="74">
        <v>8</v>
      </c>
      <c r="L4" s="74">
        <v>9</v>
      </c>
      <c r="M4" s="74">
        <v>10</v>
      </c>
      <c r="N4" s="74">
        <v>11</v>
      </c>
      <c r="O4" s="75">
        <v>12</v>
      </c>
      <c r="P4" s="75">
        <v>13</v>
      </c>
      <c r="Q4" s="75">
        <v>14</v>
      </c>
      <c r="R4" s="75">
        <v>15</v>
      </c>
      <c r="S4" s="86">
        <v>16</v>
      </c>
      <c r="T4" s="17" t="s">
        <v>1</v>
      </c>
      <c r="U4" s="9" t="s">
        <v>4</v>
      </c>
      <c r="V4" s="9" t="s">
        <v>5</v>
      </c>
      <c r="W4" s="12" t="s">
        <v>6</v>
      </c>
      <c r="X4" s="238"/>
      <c r="Y4" s="19" t="s">
        <v>7</v>
      </c>
      <c r="Z4" s="240"/>
      <c r="AA4" s="231" t="s">
        <v>45</v>
      </c>
      <c r="AB4" s="232" t="s">
        <v>1</v>
      </c>
    </row>
    <row r="5" spans="2:28" ht="18" customHeight="1">
      <c r="B5" s="44" t="s">
        <v>18</v>
      </c>
      <c r="C5" s="204">
        <v>23</v>
      </c>
      <c r="D5" s="204"/>
      <c r="E5" s="204">
        <v>7</v>
      </c>
      <c r="F5" s="204">
        <v>20</v>
      </c>
      <c r="G5" s="204">
        <v>5</v>
      </c>
      <c r="H5" s="204">
        <v>7</v>
      </c>
      <c r="I5" s="204">
        <v>10</v>
      </c>
      <c r="J5" s="204">
        <v>6</v>
      </c>
      <c r="K5" s="204">
        <v>9</v>
      </c>
      <c r="L5" s="204">
        <v>6</v>
      </c>
      <c r="M5" s="204">
        <v>4</v>
      </c>
      <c r="N5" s="204">
        <v>4</v>
      </c>
      <c r="O5" s="204">
        <v>10</v>
      </c>
      <c r="P5" s="204" t="s">
        <v>8</v>
      </c>
      <c r="Q5" s="204" t="s">
        <v>8</v>
      </c>
      <c r="R5" s="204" t="s">
        <v>8</v>
      </c>
      <c r="S5" s="47"/>
      <c r="T5" s="63">
        <f>SUM(D5:S5)</f>
        <v>88</v>
      </c>
      <c r="U5" s="59">
        <f>IF(COUNT(D5:S5)&gt;3,LARGE((D5:S5),1),0)</f>
        <v>20</v>
      </c>
      <c r="V5" s="60">
        <f>IF(COUNT(D5:S5)&gt;7,LARGE((D5:S5),2),0)</f>
        <v>10</v>
      </c>
      <c r="W5" s="60">
        <f>IF(COUNT(D5:S5)&gt;15,LARGE((D5:S5),3),0)</f>
        <v>0</v>
      </c>
      <c r="X5" s="28">
        <f>SUM(U5:W5)</f>
        <v>30</v>
      </c>
      <c r="Y5" s="23">
        <f>+T5-X5</f>
        <v>58</v>
      </c>
      <c r="Z5" s="91"/>
    </row>
    <row r="6" spans="2:28" s="194" customFormat="1" ht="18" customHeight="1">
      <c r="B6" s="44" t="s">
        <v>19</v>
      </c>
      <c r="C6" s="204">
        <v>46</v>
      </c>
      <c r="D6" s="204">
        <v>11</v>
      </c>
      <c r="E6" s="204" t="s">
        <v>8</v>
      </c>
      <c r="F6" s="204">
        <v>14</v>
      </c>
      <c r="G6" s="204">
        <v>12</v>
      </c>
      <c r="H6" s="204">
        <v>15</v>
      </c>
      <c r="I6" s="204">
        <v>12</v>
      </c>
      <c r="J6" s="204">
        <v>12</v>
      </c>
      <c r="K6" s="204">
        <v>11</v>
      </c>
      <c r="L6" s="204">
        <v>7</v>
      </c>
      <c r="M6" s="204">
        <v>9</v>
      </c>
      <c r="N6" s="204">
        <v>10</v>
      </c>
      <c r="O6" s="204">
        <v>9</v>
      </c>
      <c r="P6" s="204" t="s">
        <v>8</v>
      </c>
      <c r="Q6" s="204" t="s">
        <v>8</v>
      </c>
      <c r="R6" s="204" t="s">
        <v>8</v>
      </c>
      <c r="S6" s="47"/>
      <c r="T6" s="63">
        <f>SUM(D6:S6)</f>
        <v>122</v>
      </c>
      <c r="U6" s="128">
        <f>IF(COUNT(D6:S6)&gt;3,LARGE((D6:S6),1),0)</f>
        <v>15</v>
      </c>
      <c r="V6" s="129">
        <f>IF(COUNT(D6:S6)&gt;7,LARGE((D6:S6),2),0)</f>
        <v>14</v>
      </c>
      <c r="W6" s="129">
        <f>IF(COUNT(D6:S6)&gt;15,LARGE((D6:S6),3),0)</f>
        <v>0</v>
      </c>
      <c r="X6" s="130">
        <f>SUM(U6:W6)</f>
        <v>29</v>
      </c>
      <c r="Y6" s="23">
        <f>+T6-X6</f>
        <v>93</v>
      </c>
      <c r="Z6" s="91"/>
      <c r="AA6" s="227"/>
      <c r="AB6" s="227"/>
    </row>
    <row r="7" spans="2:28" ht="18" customHeight="1">
      <c r="B7" s="43" t="s">
        <v>20</v>
      </c>
      <c r="C7" s="205">
        <v>51</v>
      </c>
      <c r="D7" s="204">
        <v>1</v>
      </c>
      <c r="E7" s="204">
        <v>15</v>
      </c>
      <c r="F7" s="204" t="s">
        <v>8</v>
      </c>
      <c r="G7" s="204">
        <v>1</v>
      </c>
      <c r="H7" s="204">
        <v>1</v>
      </c>
      <c r="I7" s="204">
        <v>3</v>
      </c>
      <c r="J7" s="204">
        <v>2</v>
      </c>
      <c r="K7" s="204">
        <v>2</v>
      </c>
      <c r="L7" s="204">
        <v>1</v>
      </c>
      <c r="M7" s="204">
        <v>2</v>
      </c>
      <c r="N7" s="204">
        <v>1</v>
      </c>
      <c r="O7" s="204">
        <v>3</v>
      </c>
      <c r="P7" s="204" t="s">
        <v>8</v>
      </c>
      <c r="Q7" s="204" t="s">
        <v>8</v>
      </c>
      <c r="R7" s="204" t="s">
        <v>8</v>
      </c>
      <c r="S7" s="127"/>
      <c r="T7" s="133">
        <f>SUM(D7:S7)</f>
        <v>32</v>
      </c>
      <c r="U7" s="59">
        <f>IF(COUNT(D7:S7)&gt;3,LARGE((D7:S7),1),0)</f>
        <v>15</v>
      </c>
      <c r="V7" s="60">
        <f>IF(COUNT(D7:S7)&gt;7,LARGE((D7:S7),2),0)</f>
        <v>3</v>
      </c>
      <c r="W7" s="60">
        <f>IF(COUNT(D7:S7)&gt;15,LARGE((D7:S7),3),0)</f>
        <v>0</v>
      </c>
      <c r="X7" s="29">
        <f>SUM(U7:W7)</f>
        <v>18</v>
      </c>
      <c r="Y7" s="88">
        <f>+T7-X7</f>
        <v>14</v>
      </c>
      <c r="Z7" s="92"/>
    </row>
    <row r="8" spans="2:28" ht="18" customHeight="1">
      <c r="B8" s="44" t="s">
        <v>21</v>
      </c>
      <c r="C8" s="204">
        <v>96</v>
      </c>
      <c r="D8" s="204">
        <v>6</v>
      </c>
      <c r="E8" s="204">
        <v>3</v>
      </c>
      <c r="F8" s="204">
        <v>9</v>
      </c>
      <c r="G8" s="204" t="s">
        <v>8</v>
      </c>
      <c r="H8" s="204">
        <v>5</v>
      </c>
      <c r="I8" s="204">
        <v>5</v>
      </c>
      <c r="J8" s="204">
        <v>9</v>
      </c>
      <c r="K8" s="204">
        <v>5</v>
      </c>
      <c r="L8" s="204">
        <v>8</v>
      </c>
      <c r="M8" s="204">
        <v>8</v>
      </c>
      <c r="N8" s="204">
        <v>9</v>
      </c>
      <c r="O8" s="204">
        <v>6</v>
      </c>
      <c r="P8" s="204" t="s">
        <v>8</v>
      </c>
      <c r="Q8" s="204" t="s">
        <v>8</v>
      </c>
      <c r="R8" s="204" t="s">
        <v>8</v>
      </c>
      <c r="S8" s="47"/>
      <c r="T8" s="63">
        <f>SUM(D8:S8)</f>
        <v>73</v>
      </c>
      <c r="U8" s="59">
        <f>IF(COUNT(D8:S8)&gt;3,LARGE((D8:S8),1),0)</f>
        <v>9</v>
      </c>
      <c r="V8" s="60">
        <f>IF(COUNT(D8:S8)&gt;7,LARGE((D8:S8),2),0)</f>
        <v>9</v>
      </c>
      <c r="W8" s="60">
        <f>IF(COUNT(D8:S8)&gt;15,LARGE((D8:S8),3),0)</f>
        <v>0</v>
      </c>
      <c r="X8" s="28">
        <f>SUM(U8:W8)</f>
        <v>18</v>
      </c>
      <c r="Y8" s="23">
        <f>+T8-X8</f>
        <v>55</v>
      </c>
      <c r="Z8" s="91"/>
    </row>
    <row r="9" spans="2:28" ht="18" customHeight="1" thickBot="1">
      <c r="B9" s="44" t="s">
        <v>22</v>
      </c>
      <c r="C9" s="204">
        <v>97</v>
      </c>
      <c r="D9" s="204">
        <v>2</v>
      </c>
      <c r="E9" s="204">
        <v>2</v>
      </c>
      <c r="F9" s="204">
        <v>2</v>
      </c>
      <c r="G9" s="204">
        <v>3</v>
      </c>
      <c r="H9" s="204" t="s">
        <v>8</v>
      </c>
      <c r="I9" s="204">
        <v>1</v>
      </c>
      <c r="J9" s="204">
        <v>5</v>
      </c>
      <c r="K9" s="204">
        <v>8</v>
      </c>
      <c r="L9" s="204">
        <v>3</v>
      </c>
      <c r="M9" s="204">
        <v>5</v>
      </c>
      <c r="N9" s="204">
        <v>3</v>
      </c>
      <c r="O9" s="204">
        <v>4</v>
      </c>
      <c r="P9" s="204" t="s">
        <v>8</v>
      </c>
      <c r="Q9" s="204" t="s">
        <v>8</v>
      </c>
      <c r="R9" s="204" t="s">
        <v>8</v>
      </c>
      <c r="S9" s="47"/>
      <c r="T9" s="63">
        <f>SUM(D9:S9)</f>
        <v>38</v>
      </c>
      <c r="U9" s="128">
        <f>IF(COUNT(D9:S9)&gt;3,LARGE((D9:S9),1),0)</f>
        <v>8</v>
      </c>
      <c r="V9" s="129">
        <f>IF(COUNT(D9:S9)&gt;7,LARGE((D9:S9),2),0)</f>
        <v>5</v>
      </c>
      <c r="W9" s="129">
        <f>IF(COUNT(D9:S9)&gt;15,LARGE((D9:S9),3),0)</f>
        <v>0</v>
      </c>
      <c r="X9" s="130">
        <f>SUM(U9:W9)</f>
        <v>13</v>
      </c>
      <c r="Y9" s="23">
        <f>+T9-X9</f>
        <v>25</v>
      </c>
      <c r="Z9" s="131"/>
    </row>
    <row r="10" spans="2:28" ht="18" customHeight="1" thickBot="1">
      <c r="B10" s="49"/>
      <c r="C10" s="206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2"/>
      <c r="U10" s="53"/>
      <c r="V10" s="51"/>
      <c r="W10" s="51"/>
      <c r="X10" s="54"/>
      <c r="Y10" s="198" t="s">
        <v>9</v>
      </c>
      <c r="Z10" s="199">
        <f>SUM(Y5:Y9)</f>
        <v>245</v>
      </c>
      <c r="AA10" s="233">
        <v>93</v>
      </c>
      <c r="AB10" s="233">
        <v>152</v>
      </c>
    </row>
    <row r="11" spans="2:28" s="141" customFormat="1" ht="9.9499999999999993" customHeight="1" thickBot="1">
      <c r="B11" s="134"/>
      <c r="C11" s="207"/>
      <c r="D11" s="135"/>
      <c r="E11" s="135"/>
      <c r="F11" s="135"/>
      <c r="G11" s="135"/>
      <c r="H11" s="135"/>
      <c r="I11" s="135"/>
      <c r="J11" s="135"/>
      <c r="K11" s="135"/>
      <c r="L11" s="135"/>
      <c r="M11" s="135"/>
      <c r="N11" s="135"/>
      <c r="O11" s="135"/>
      <c r="P11" s="135"/>
      <c r="Q11" s="135"/>
      <c r="R11" s="135"/>
      <c r="S11" s="135"/>
      <c r="T11" s="136"/>
      <c r="U11" s="137"/>
      <c r="V11" s="138"/>
      <c r="W11" s="138"/>
      <c r="X11" s="139"/>
      <c r="Y11" s="140"/>
      <c r="Z11" s="140"/>
      <c r="AA11" s="228"/>
      <c r="AB11" s="228"/>
    </row>
    <row r="12" spans="2:28" s="4" customFormat="1" ht="18" customHeight="1" thickBot="1">
      <c r="B12" s="241" t="s">
        <v>15</v>
      </c>
      <c r="C12" s="242"/>
      <c r="D12" s="94" t="s">
        <v>12</v>
      </c>
      <c r="E12" s="95"/>
      <c r="F12" s="95"/>
      <c r="G12" s="95"/>
      <c r="H12" s="95"/>
      <c r="I12" s="95"/>
      <c r="J12" s="95"/>
      <c r="K12" s="95"/>
      <c r="L12" s="95"/>
      <c r="M12" s="95"/>
      <c r="N12" s="95"/>
      <c r="O12" s="95"/>
      <c r="P12" s="95"/>
      <c r="Q12" s="95"/>
      <c r="R12" s="95"/>
      <c r="S12" s="96"/>
      <c r="T12" s="145"/>
      <c r="U12" s="146"/>
      <c r="V12" s="146"/>
      <c r="W12" s="147"/>
      <c r="X12" s="247" t="s">
        <v>13</v>
      </c>
      <c r="Y12" s="97" t="s">
        <v>1</v>
      </c>
      <c r="Z12" s="249" t="s">
        <v>16</v>
      </c>
    </row>
    <row r="13" spans="2:28" ht="18" customHeight="1" thickBot="1">
      <c r="B13" s="98" t="s">
        <v>2</v>
      </c>
      <c r="C13" s="208" t="s">
        <v>3</v>
      </c>
      <c r="D13" s="99">
        <v>1</v>
      </c>
      <c r="E13" s="100">
        <v>2</v>
      </c>
      <c r="F13" s="100">
        <v>3</v>
      </c>
      <c r="G13" s="100">
        <v>4</v>
      </c>
      <c r="H13" s="100">
        <v>5</v>
      </c>
      <c r="I13" s="100">
        <v>6</v>
      </c>
      <c r="J13" s="100">
        <v>7</v>
      </c>
      <c r="K13" s="100">
        <v>8</v>
      </c>
      <c r="L13" s="100">
        <v>9</v>
      </c>
      <c r="M13" s="100">
        <v>10</v>
      </c>
      <c r="N13" s="100">
        <v>11</v>
      </c>
      <c r="O13" s="101">
        <v>12</v>
      </c>
      <c r="P13" s="101">
        <v>13</v>
      </c>
      <c r="Q13" s="101">
        <v>14</v>
      </c>
      <c r="R13" s="101">
        <v>15</v>
      </c>
      <c r="S13" s="102">
        <v>16</v>
      </c>
      <c r="T13" s="103" t="s">
        <v>1</v>
      </c>
      <c r="U13" s="104" t="s">
        <v>4</v>
      </c>
      <c r="V13" s="104" t="s">
        <v>5</v>
      </c>
      <c r="W13" s="105" t="s">
        <v>6</v>
      </c>
      <c r="X13" s="248"/>
      <c r="Y13" s="106" t="s">
        <v>7</v>
      </c>
      <c r="Z13" s="250"/>
    </row>
    <row r="14" spans="2:28" ht="18" customHeight="1">
      <c r="B14" s="123" t="s">
        <v>41</v>
      </c>
      <c r="C14" s="209">
        <v>35</v>
      </c>
      <c r="D14" s="124"/>
      <c r="E14" s="119">
        <v>6</v>
      </c>
      <c r="F14" s="119">
        <v>12</v>
      </c>
      <c r="G14" s="119">
        <v>7</v>
      </c>
      <c r="H14" s="119">
        <v>12</v>
      </c>
      <c r="I14" s="119">
        <v>9.5</v>
      </c>
      <c r="J14" s="119">
        <v>15</v>
      </c>
      <c r="K14" s="119">
        <v>14</v>
      </c>
      <c r="L14" s="119">
        <v>14</v>
      </c>
      <c r="M14" s="119">
        <v>13</v>
      </c>
      <c r="N14" s="119">
        <v>11</v>
      </c>
      <c r="O14" s="119">
        <v>10</v>
      </c>
      <c r="P14" s="119"/>
      <c r="Q14" s="119"/>
      <c r="R14" s="119"/>
      <c r="S14" s="120"/>
      <c r="T14" s="122">
        <f>SUM(D14:S14)</f>
        <v>123.5</v>
      </c>
      <c r="U14" s="107">
        <f>IF(COUNT(D14:S14)&gt;3,LARGE((D14:S14),1),0)</f>
        <v>15</v>
      </c>
      <c r="V14" s="108">
        <f>IF(COUNT(D14:S14)&gt;7,LARGE((D14:S14),2),0)</f>
        <v>14</v>
      </c>
      <c r="W14" s="108">
        <f>IF(COUNT(D14:S14)&gt;15,LARGE((D14:S14),3),0)</f>
        <v>0</v>
      </c>
      <c r="X14" s="109">
        <f>SUM(U14:W14)</f>
        <v>29</v>
      </c>
      <c r="Y14" s="110">
        <f>+T14-X14</f>
        <v>94.5</v>
      </c>
      <c r="Z14" s="93"/>
    </row>
    <row r="15" spans="2:28" s="194" customFormat="1" ht="18" customHeight="1">
      <c r="B15" s="159" t="s">
        <v>23</v>
      </c>
      <c r="C15" s="210">
        <v>39</v>
      </c>
      <c r="D15" s="124">
        <v>3</v>
      </c>
      <c r="E15" s="119">
        <v>1</v>
      </c>
      <c r="F15" s="119">
        <v>4</v>
      </c>
      <c r="G15" s="119"/>
      <c r="H15" s="119">
        <v>2</v>
      </c>
      <c r="I15" s="119">
        <v>2</v>
      </c>
      <c r="J15" s="119">
        <v>3</v>
      </c>
      <c r="K15" s="119">
        <v>3</v>
      </c>
      <c r="L15" s="119">
        <v>5</v>
      </c>
      <c r="M15" s="119">
        <v>11</v>
      </c>
      <c r="N15" s="119">
        <v>6</v>
      </c>
      <c r="O15" s="119">
        <v>2</v>
      </c>
      <c r="P15" s="119"/>
      <c r="Q15" s="119"/>
      <c r="R15" s="119"/>
      <c r="S15" s="120"/>
      <c r="T15" s="122">
        <f>SUM(D15:S15)</f>
        <v>42</v>
      </c>
      <c r="U15" s="160">
        <f>IF(COUNT(D15:S15)&gt;3,LARGE((D15:S15),1),0)</f>
        <v>11</v>
      </c>
      <c r="V15" s="161">
        <f>IF(COUNT(D15:S15)&gt;7,LARGE((D15:S15),2),0)</f>
        <v>6</v>
      </c>
      <c r="W15" s="161">
        <f>IF(COUNT(D15:S15)&gt;15,LARGE((D15:S15),3),0)</f>
        <v>0</v>
      </c>
      <c r="X15" s="195">
        <f>SUM(U15:W15)</f>
        <v>17</v>
      </c>
      <c r="Y15" s="163">
        <f>+T15-X15</f>
        <v>25</v>
      </c>
      <c r="Z15" s="93"/>
      <c r="AA15" s="227"/>
      <c r="AB15" s="227"/>
    </row>
    <row r="16" spans="2:28" ht="18" customHeight="1">
      <c r="B16" s="123" t="s">
        <v>42</v>
      </c>
      <c r="C16" s="209">
        <v>135</v>
      </c>
      <c r="D16" s="125">
        <v>15</v>
      </c>
      <c r="E16" s="117">
        <v>14</v>
      </c>
      <c r="F16" s="117"/>
      <c r="G16" s="117">
        <v>15</v>
      </c>
      <c r="H16" s="117">
        <v>17</v>
      </c>
      <c r="I16" s="117">
        <v>13</v>
      </c>
      <c r="J16" s="117">
        <v>7</v>
      </c>
      <c r="K16" s="117">
        <v>14</v>
      </c>
      <c r="L16" s="117">
        <v>14</v>
      </c>
      <c r="M16" s="117">
        <v>13</v>
      </c>
      <c r="N16" s="117">
        <v>11</v>
      </c>
      <c r="O16" s="117">
        <v>10</v>
      </c>
      <c r="P16" s="117"/>
      <c r="Q16" s="117"/>
      <c r="R16" s="117"/>
      <c r="S16" s="118"/>
      <c r="T16" s="121">
        <f>SUM(D16:S16)</f>
        <v>143</v>
      </c>
      <c r="U16" s="107">
        <f>IF(COUNT(D16:S16)&gt;3,LARGE((D16:S16),1),0)</f>
        <v>17</v>
      </c>
      <c r="V16" s="108">
        <f>IF(COUNT(D16:S16)&gt;7,LARGE((D16:S16),2),0)</f>
        <v>15</v>
      </c>
      <c r="W16" s="108">
        <f>IF(COUNT(D16:S16)&gt;15,LARGE((D16:S16),3),0)</f>
        <v>0</v>
      </c>
      <c r="X16" s="109">
        <f>SUM(U16:W16)</f>
        <v>32</v>
      </c>
      <c r="Y16" s="110">
        <f>+T16-X16</f>
        <v>111</v>
      </c>
      <c r="Z16" s="93"/>
    </row>
    <row r="17" spans="2:28" ht="18" customHeight="1">
      <c r="B17" s="123" t="s">
        <v>24</v>
      </c>
      <c r="C17" s="209">
        <v>198</v>
      </c>
      <c r="D17" s="125">
        <v>20</v>
      </c>
      <c r="E17" s="117"/>
      <c r="F17" s="117">
        <v>13</v>
      </c>
      <c r="G17" s="117">
        <v>14</v>
      </c>
      <c r="H17" s="117">
        <v>17</v>
      </c>
      <c r="I17" s="117">
        <v>13</v>
      </c>
      <c r="J17" s="117">
        <v>15</v>
      </c>
      <c r="K17" s="117">
        <v>14</v>
      </c>
      <c r="L17" s="117">
        <v>14</v>
      </c>
      <c r="M17" s="117">
        <v>13</v>
      </c>
      <c r="N17" s="117">
        <v>11</v>
      </c>
      <c r="O17" s="117">
        <v>10</v>
      </c>
      <c r="P17" s="117"/>
      <c r="Q17" s="117"/>
      <c r="R17" s="117"/>
      <c r="S17" s="118"/>
      <c r="T17" s="121">
        <f>SUM(D17:S17)</f>
        <v>154</v>
      </c>
      <c r="U17" s="107">
        <f>IF(COUNT(D17:S17)&gt;3,LARGE((D17:S17),1),0)</f>
        <v>20</v>
      </c>
      <c r="V17" s="108">
        <f>IF(COUNT(D17:S17)&gt;7,LARGE((D17:S17),2),0)</f>
        <v>17</v>
      </c>
      <c r="W17" s="108">
        <f>IF(COUNT(D17:S17)&gt;15,LARGE((D17:S17),3),0)</f>
        <v>0</v>
      </c>
      <c r="X17" s="109">
        <f>SUM(U17:W17)</f>
        <v>37</v>
      </c>
      <c r="Y17" s="110">
        <f>+T17-X17</f>
        <v>117</v>
      </c>
      <c r="Z17" s="93"/>
    </row>
    <row r="18" spans="2:28" ht="18" customHeight="1" thickBot="1">
      <c r="B18" s="159" t="s">
        <v>25</v>
      </c>
      <c r="C18" s="210">
        <v>151</v>
      </c>
      <c r="D18" s="124">
        <v>20</v>
      </c>
      <c r="E18" s="119">
        <v>20</v>
      </c>
      <c r="F18" s="119">
        <v>20</v>
      </c>
      <c r="G18" s="119">
        <v>8</v>
      </c>
      <c r="H18" s="119"/>
      <c r="I18" s="119">
        <v>8</v>
      </c>
      <c r="J18" s="119">
        <v>4</v>
      </c>
      <c r="K18" s="119">
        <v>7</v>
      </c>
      <c r="L18" s="119">
        <v>4</v>
      </c>
      <c r="M18" s="119">
        <v>6</v>
      </c>
      <c r="N18" s="119">
        <v>7</v>
      </c>
      <c r="O18" s="119">
        <v>8</v>
      </c>
      <c r="P18" s="119"/>
      <c r="Q18" s="119"/>
      <c r="R18" s="119"/>
      <c r="S18" s="120"/>
      <c r="T18" s="122">
        <f>SUM(D18:S18)</f>
        <v>112</v>
      </c>
      <c r="U18" s="160">
        <f>IF(COUNT(D18:S18)&gt;3,LARGE((D18:S18),1),0)</f>
        <v>20</v>
      </c>
      <c r="V18" s="161">
        <f>IF(COUNT(D18:S18)&gt;7,LARGE((D18:S18),2),0)</f>
        <v>20</v>
      </c>
      <c r="W18" s="161">
        <f>IF(COUNT(D18:S18)&gt;15,LARGE((D18:S18),3),0)</f>
        <v>0</v>
      </c>
      <c r="X18" s="162">
        <f>SUM(U18:W18)</f>
        <v>40</v>
      </c>
      <c r="Y18" s="163">
        <f>+T18-X18</f>
        <v>72</v>
      </c>
      <c r="Z18" s="110"/>
    </row>
    <row r="19" spans="2:28" ht="18" customHeight="1" thickBot="1">
      <c r="B19" s="111"/>
      <c r="C19" s="211"/>
      <c r="D19" s="112"/>
      <c r="E19" s="112"/>
      <c r="F19" s="112"/>
      <c r="G19" s="112"/>
      <c r="H19" s="112"/>
      <c r="I19" s="112"/>
      <c r="J19" s="112"/>
      <c r="K19" s="112"/>
      <c r="L19" s="112"/>
      <c r="M19" s="112"/>
      <c r="N19" s="112"/>
      <c r="O19" s="112"/>
      <c r="P19" s="112"/>
      <c r="Q19" s="112"/>
      <c r="R19" s="112"/>
      <c r="S19" s="112"/>
      <c r="T19" s="113"/>
      <c r="U19" s="114"/>
      <c r="V19" s="115"/>
      <c r="W19" s="115"/>
      <c r="X19" s="116"/>
      <c r="Y19" s="196" t="s">
        <v>9</v>
      </c>
      <c r="Z19" s="197">
        <f>SUM(Y14:Y18)</f>
        <v>419.5</v>
      </c>
      <c r="AA19" s="233">
        <v>117</v>
      </c>
      <c r="AB19" s="233">
        <v>302.5</v>
      </c>
    </row>
    <row r="20" spans="2:28" s="141" customFormat="1" ht="9.9499999999999993" customHeight="1" thickBot="1">
      <c r="B20" s="134"/>
      <c r="C20" s="207"/>
      <c r="D20" s="135"/>
      <c r="E20" s="135"/>
      <c r="F20" s="135"/>
      <c r="G20" s="135"/>
      <c r="H20" s="135"/>
      <c r="I20" s="135"/>
      <c r="J20" s="135"/>
      <c r="K20" s="135"/>
      <c r="L20" s="135"/>
      <c r="M20" s="135"/>
      <c r="N20" s="135"/>
      <c r="O20" s="135"/>
      <c r="P20" s="135"/>
      <c r="Q20" s="135"/>
      <c r="R20" s="135"/>
      <c r="S20" s="135"/>
      <c r="T20" s="136"/>
      <c r="U20" s="137"/>
      <c r="V20" s="138"/>
      <c r="W20" s="138"/>
      <c r="X20" s="139"/>
      <c r="Y20" s="140"/>
      <c r="Z20" s="140"/>
      <c r="AA20" s="228"/>
      <c r="AB20" s="228"/>
    </row>
    <row r="21" spans="2:28" s="4" customFormat="1" ht="17.25" customHeight="1" thickBot="1">
      <c r="B21" s="243" t="s">
        <v>11</v>
      </c>
      <c r="C21" s="244"/>
      <c r="D21" s="77" t="s">
        <v>12</v>
      </c>
      <c r="E21" s="82"/>
      <c r="F21" s="82"/>
      <c r="G21" s="82"/>
      <c r="H21" s="82"/>
      <c r="I21" s="82"/>
      <c r="J21" s="82"/>
      <c r="K21" s="82"/>
      <c r="L21" s="82"/>
      <c r="M21" s="82"/>
      <c r="N21" s="82"/>
      <c r="O21" s="82"/>
      <c r="P21" s="82"/>
      <c r="Q21" s="82"/>
      <c r="R21" s="82"/>
      <c r="S21" s="83"/>
      <c r="T21" s="158"/>
      <c r="U21" s="16"/>
      <c r="V21" s="16"/>
      <c r="W21" s="13"/>
      <c r="X21" s="245" t="s">
        <v>13</v>
      </c>
      <c r="Y21" s="84" t="s">
        <v>1</v>
      </c>
      <c r="Z21" s="251" t="s">
        <v>16</v>
      </c>
    </row>
    <row r="22" spans="2:28" ht="18" customHeight="1" thickBot="1">
      <c r="B22" s="77" t="s">
        <v>2</v>
      </c>
      <c r="C22" s="212" t="s">
        <v>3</v>
      </c>
      <c r="D22" s="78">
        <v>1</v>
      </c>
      <c r="E22" s="79">
        <v>2</v>
      </c>
      <c r="F22" s="79">
        <v>3</v>
      </c>
      <c r="G22" s="79">
        <v>4</v>
      </c>
      <c r="H22" s="79">
        <v>5</v>
      </c>
      <c r="I22" s="79">
        <v>6</v>
      </c>
      <c r="J22" s="79">
        <v>7</v>
      </c>
      <c r="K22" s="79">
        <v>8</v>
      </c>
      <c r="L22" s="79">
        <v>9</v>
      </c>
      <c r="M22" s="79">
        <v>10</v>
      </c>
      <c r="N22" s="79">
        <v>11</v>
      </c>
      <c r="O22" s="80">
        <v>12</v>
      </c>
      <c r="P22" s="80">
        <v>13</v>
      </c>
      <c r="Q22" s="80">
        <v>14</v>
      </c>
      <c r="R22" s="80">
        <v>15</v>
      </c>
      <c r="S22" s="81">
        <v>16</v>
      </c>
      <c r="T22" s="78" t="s">
        <v>1</v>
      </c>
      <c r="U22" s="79" t="s">
        <v>4</v>
      </c>
      <c r="V22" s="79" t="s">
        <v>5</v>
      </c>
      <c r="W22" s="80" t="s">
        <v>6</v>
      </c>
      <c r="X22" s="246"/>
      <c r="Y22" s="85" t="s">
        <v>7</v>
      </c>
      <c r="Z22" s="252"/>
    </row>
    <row r="23" spans="2:28" ht="18" customHeight="1">
      <c r="B23" s="154" t="s">
        <v>27</v>
      </c>
      <c r="C23" s="224">
        <v>105</v>
      </c>
      <c r="D23" s="48">
        <v>14</v>
      </c>
      <c r="E23" s="35">
        <v>12</v>
      </c>
      <c r="F23" s="35">
        <v>7</v>
      </c>
      <c r="G23" s="35">
        <v>6</v>
      </c>
      <c r="H23" s="35"/>
      <c r="I23" s="35">
        <v>7</v>
      </c>
      <c r="J23" s="35">
        <v>15</v>
      </c>
      <c r="K23" s="35">
        <v>14</v>
      </c>
      <c r="L23" s="35">
        <v>14</v>
      </c>
      <c r="M23" s="35">
        <v>13</v>
      </c>
      <c r="N23" s="35">
        <v>11</v>
      </c>
      <c r="O23" s="35">
        <v>10</v>
      </c>
      <c r="P23" s="35"/>
      <c r="Q23" s="35"/>
      <c r="R23" s="35"/>
      <c r="S23" s="36"/>
      <c r="T23" s="61">
        <f>SUM(D23:S23)</f>
        <v>123</v>
      </c>
      <c r="U23" s="155">
        <f>IF(COUNT(D23:S23)&gt;3,LARGE((D23:S23),1),0)</f>
        <v>15</v>
      </c>
      <c r="V23" s="156">
        <f>IF(COUNT(D23:S23)&gt;7,LARGE((D23:S23),2),0)</f>
        <v>14</v>
      </c>
      <c r="W23" s="156">
        <f>IF(COUNT(D23:S23)&gt;15,LARGE((D23:S23),3),0)</f>
        <v>0</v>
      </c>
      <c r="X23" s="157">
        <f>SUM(U23:W23)</f>
        <v>29</v>
      </c>
      <c r="Y23" s="20">
        <f>+T23-X23</f>
        <v>94</v>
      </c>
      <c r="Z23" s="89"/>
    </row>
    <row r="24" spans="2:28" ht="18" customHeight="1">
      <c r="B24" s="32" t="s">
        <v>26</v>
      </c>
      <c r="C24" s="214">
        <v>17</v>
      </c>
      <c r="D24" s="33"/>
      <c r="E24" s="30">
        <v>16</v>
      </c>
      <c r="F24" s="30">
        <v>11</v>
      </c>
      <c r="G24" s="30">
        <v>9</v>
      </c>
      <c r="H24" s="30">
        <v>9</v>
      </c>
      <c r="I24" s="30">
        <v>11.5</v>
      </c>
      <c r="J24" s="30">
        <v>15</v>
      </c>
      <c r="K24" s="30">
        <v>14</v>
      </c>
      <c r="L24" s="30">
        <v>14</v>
      </c>
      <c r="M24" s="30">
        <v>13</v>
      </c>
      <c r="N24" s="30">
        <v>11</v>
      </c>
      <c r="O24" s="30">
        <v>10</v>
      </c>
      <c r="P24" s="30"/>
      <c r="Q24" s="30"/>
      <c r="R24" s="30"/>
      <c r="S24" s="41"/>
      <c r="T24" s="152">
        <f>SUM(D24:S24)</f>
        <v>133.5</v>
      </c>
      <c r="U24" s="58">
        <f>IF(COUNT(D24:S24)&gt;3,LARGE((D24:S24),1),0)</f>
        <v>16</v>
      </c>
      <c r="V24" s="31">
        <f>IF(COUNT(D24:S24)&gt;7,LARGE((D24:S24),2),0)</f>
        <v>15</v>
      </c>
      <c r="W24" s="31">
        <f>IF(COUNT(D24:S24)&gt;15,LARGE((D24:S24),3),0)</f>
        <v>0</v>
      </c>
      <c r="X24" s="25">
        <f>SUM(U24:W24)</f>
        <v>31</v>
      </c>
      <c r="Y24" s="153">
        <f>+T24-X24</f>
        <v>102.5</v>
      </c>
      <c r="Z24" s="89"/>
    </row>
    <row r="25" spans="2:28" ht="18" customHeight="1">
      <c r="B25" s="37" t="s">
        <v>29</v>
      </c>
      <c r="C25" s="215">
        <v>73</v>
      </c>
      <c r="D25" s="38">
        <v>5</v>
      </c>
      <c r="E25" s="39"/>
      <c r="F25" s="39">
        <v>5</v>
      </c>
      <c r="G25" s="39">
        <v>4</v>
      </c>
      <c r="H25" s="39">
        <v>13</v>
      </c>
      <c r="I25" s="39">
        <v>13</v>
      </c>
      <c r="J25" s="39">
        <v>15</v>
      </c>
      <c r="K25" s="39">
        <v>14</v>
      </c>
      <c r="L25" s="39">
        <v>14</v>
      </c>
      <c r="M25" s="39">
        <v>13</v>
      </c>
      <c r="N25" s="39">
        <v>11</v>
      </c>
      <c r="O25" s="39">
        <v>10</v>
      </c>
      <c r="P25" s="39"/>
      <c r="Q25" s="39"/>
      <c r="R25" s="39"/>
      <c r="S25" s="42"/>
      <c r="T25" s="62">
        <f>SUM(D25:S25)</f>
        <v>117</v>
      </c>
      <c r="U25" s="58">
        <f>IF(COUNT(D25:S25)&gt;3,LARGE((D25:S25),1),0)</f>
        <v>15</v>
      </c>
      <c r="V25" s="31">
        <f>IF(COUNT(D25:S25)&gt;7,LARGE((D25:S25),2),0)</f>
        <v>14</v>
      </c>
      <c r="W25" s="31">
        <f>IF(COUNT(D25:S25)&gt;15,LARGE((D25:S25),3),0)</f>
        <v>0</v>
      </c>
      <c r="X25" s="26">
        <f>SUM(U25:W25)</f>
        <v>29</v>
      </c>
      <c r="Y25" s="21">
        <f>+T25-X25</f>
        <v>88</v>
      </c>
      <c r="Z25" s="89"/>
    </row>
    <row r="26" spans="2:28" ht="18" customHeight="1">
      <c r="B26" s="37" t="s">
        <v>30</v>
      </c>
      <c r="C26" s="215">
        <v>74</v>
      </c>
      <c r="D26" s="38">
        <v>20</v>
      </c>
      <c r="E26" s="39">
        <v>20</v>
      </c>
      <c r="F26" s="39"/>
      <c r="G26" s="39">
        <v>17</v>
      </c>
      <c r="H26" s="39">
        <v>17</v>
      </c>
      <c r="I26" s="39">
        <v>13</v>
      </c>
      <c r="J26" s="39">
        <v>15</v>
      </c>
      <c r="K26" s="39">
        <v>14</v>
      </c>
      <c r="L26" s="39">
        <v>14</v>
      </c>
      <c r="M26" s="39">
        <v>13</v>
      </c>
      <c r="N26" s="39">
        <v>11</v>
      </c>
      <c r="O26" s="39">
        <v>10</v>
      </c>
      <c r="P26" s="39"/>
      <c r="Q26" s="39"/>
      <c r="R26" s="39"/>
      <c r="S26" s="42"/>
      <c r="T26" s="62">
        <f>SUM(D26:S26)</f>
        <v>164</v>
      </c>
      <c r="U26" s="58">
        <f>IF(COUNT(D26:S26)&gt;3,LARGE((D26:S26),1),0)</f>
        <v>20</v>
      </c>
      <c r="V26" s="31">
        <f>IF(COUNT(D26:S26)&gt;7,LARGE((D26:S26),2),0)</f>
        <v>20</v>
      </c>
      <c r="W26" s="31">
        <f>IF(COUNT(D26:S26)&gt;15,LARGE((D26:S26),3),0)</f>
        <v>0</v>
      </c>
      <c r="X26" s="26">
        <f>SUM(U26:W26)</f>
        <v>40</v>
      </c>
      <c r="Y26" s="21">
        <f>+T26-X26</f>
        <v>124</v>
      </c>
      <c r="Z26" s="89"/>
    </row>
    <row r="27" spans="2:28" ht="18" customHeight="1" thickBot="1">
      <c r="B27" s="167" t="s">
        <v>31</v>
      </c>
      <c r="C27" s="216">
        <v>88</v>
      </c>
      <c r="D27" s="168">
        <v>4</v>
      </c>
      <c r="E27" s="169">
        <v>5</v>
      </c>
      <c r="F27" s="169">
        <v>3</v>
      </c>
      <c r="G27" s="169"/>
      <c r="H27" s="169">
        <v>11</v>
      </c>
      <c r="I27" s="169">
        <v>10</v>
      </c>
      <c r="J27" s="169">
        <v>10</v>
      </c>
      <c r="K27" s="169">
        <v>14</v>
      </c>
      <c r="L27" s="169">
        <v>14</v>
      </c>
      <c r="M27" s="169">
        <v>13</v>
      </c>
      <c r="N27" s="169">
        <v>11</v>
      </c>
      <c r="O27" s="169">
        <v>10</v>
      </c>
      <c r="P27" s="169"/>
      <c r="Q27" s="169"/>
      <c r="R27" s="169"/>
      <c r="S27" s="170"/>
      <c r="T27" s="171">
        <f>SUM(D27:S27)</f>
        <v>105</v>
      </c>
      <c r="U27" s="172">
        <f>IF(COUNT(D27:S27)&gt;3,LARGE((D27:S27),1),0)</f>
        <v>14</v>
      </c>
      <c r="V27" s="173">
        <f>IF(COUNT(D27:S27)&gt;7,LARGE((D27:S27),2),0)</f>
        <v>14</v>
      </c>
      <c r="W27" s="173">
        <f>IF(COUNT(D27:S27)&gt;15,LARGE((D27:S27),3),0)</f>
        <v>0</v>
      </c>
      <c r="X27" s="174">
        <f>SUM(U27:W27)</f>
        <v>28</v>
      </c>
      <c r="Y27" s="22">
        <f>+T27-X27</f>
        <v>77</v>
      </c>
      <c r="Z27" s="89"/>
    </row>
    <row r="28" spans="2:28" ht="18" customHeight="1" thickBot="1">
      <c r="B28" s="175"/>
      <c r="C28" s="217"/>
      <c r="D28" s="176"/>
      <c r="E28" s="176"/>
      <c r="F28" s="176"/>
      <c r="G28" s="176"/>
      <c r="H28" s="176"/>
      <c r="I28" s="176"/>
      <c r="J28" s="176"/>
      <c r="K28" s="176"/>
      <c r="L28" s="176"/>
      <c r="M28" s="176"/>
      <c r="N28" s="176"/>
      <c r="O28" s="176"/>
      <c r="P28" s="176"/>
      <c r="Q28" s="176"/>
      <c r="R28" s="176"/>
      <c r="S28" s="176"/>
      <c r="T28" s="177"/>
      <c r="U28" s="177"/>
      <c r="V28" s="177"/>
      <c r="W28" s="177"/>
      <c r="X28" s="178"/>
      <c r="Y28" s="200" t="s">
        <v>9</v>
      </c>
      <c r="Z28" s="201">
        <f>SUM(Y23:Y27)</f>
        <v>485.5</v>
      </c>
      <c r="AA28" s="233">
        <v>124</v>
      </c>
      <c r="AB28" s="233">
        <v>361.5</v>
      </c>
    </row>
    <row r="29" spans="2:28" s="141" customFormat="1" ht="9.9499999999999993" customHeight="1" thickBot="1">
      <c r="B29" s="148"/>
      <c r="C29" s="218"/>
      <c r="D29" s="149"/>
      <c r="E29" s="149"/>
      <c r="F29" s="149"/>
      <c r="G29" s="149"/>
      <c r="H29" s="149"/>
      <c r="I29" s="149"/>
      <c r="J29" s="149"/>
      <c r="K29" s="149"/>
      <c r="L29" s="149"/>
      <c r="M29" s="149"/>
      <c r="N29" s="149"/>
      <c r="O29" s="149"/>
      <c r="P29" s="149"/>
      <c r="Q29" s="149"/>
      <c r="R29" s="149"/>
      <c r="S29" s="149"/>
      <c r="T29" s="150"/>
      <c r="U29" s="150"/>
      <c r="V29" s="150"/>
      <c r="W29" s="150"/>
      <c r="X29" s="151"/>
      <c r="Y29" s="140"/>
      <c r="Z29" s="140"/>
      <c r="AA29" s="228"/>
      <c r="AB29" s="228"/>
    </row>
    <row r="30" spans="2:28" s="4" customFormat="1" ht="17.25" customHeight="1" thickBot="1">
      <c r="B30" s="253" t="s">
        <v>17</v>
      </c>
      <c r="C30" s="254"/>
      <c r="D30" s="1" t="s">
        <v>0</v>
      </c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3"/>
      <c r="T30" s="16"/>
      <c r="U30" s="16"/>
      <c r="V30" s="16"/>
      <c r="W30" s="13"/>
      <c r="X30" s="255" t="s">
        <v>13</v>
      </c>
      <c r="Y30" s="14" t="s">
        <v>1</v>
      </c>
      <c r="Z30" s="251" t="s">
        <v>16</v>
      </c>
    </row>
    <row r="31" spans="2:28" ht="18" customHeight="1" thickBot="1">
      <c r="B31" s="24" t="s">
        <v>2</v>
      </c>
      <c r="C31" s="219" t="s">
        <v>3</v>
      </c>
      <c r="D31" s="5">
        <v>1</v>
      </c>
      <c r="E31" s="6">
        <v>2</v>
      </c>
      <c r="F31" s="6">
        <v>3</v>
      </c>
      <c r="G31" s="6">
        <v>4</v>
      </c>
      <c r="H31" s="6">
        <v>5</v>
      </c>
      <c r="I31" s="6">
        <v>6</v>
      </c>
      <c r="J31" s="6">
        <v>7</v>
      </c>
      <c r="K31" s="6">
        <v>8</v>
      </c>
      <c r="L31" s="6">
        <v>9</v>
      </c>
      <c r="M31" s="6">
        <v>10</v>
      </c>
      <c r="N31" s="6">
        <v>11</v>
      </c>
      <c r="O31" s="8">
        <v>12</v>
      </c>
      <c r="P31" s="8">
        <v>13</v>
      </c>
      <c r="Q31" s="8">
        <v>14</v>
      </c>
      <c r="R31" s="8">
        <v>15</v>
      </c>
      <c r="S31" s="7">
        <v>16</v>
      </c>
      <c r="T31" s="5" t="s">
        <v>1</v>
      </c>
      <c r="U31" s="6" t="s">
        <v>4</v>
      </c>
      <c r="V31" s="6" t="s">
        <v>5</v>
      </c>
      <c r="W31" s="8" t="s">
        <v>6</v>
      </c>
      <c r="X31" s="256"/>
      <c r="Y31" s="15" t="s">
        <v>7</v>
      </c>
      <c r="Z31" s="252"/>
    </row>
    <row r="32" spans="2:28" ht="18" customHeight="1">
      <c r="B32" s="154" t="s">
        <v>32</v>
      </c>
      <c r="C32" s="213">
        <v>31</v>
      </c>
      <c r="D32" s="48">
        <v>12</v>
      </c>
      <c r="E32" s="35">
        <v>10</v>
      </c>
      <c r="F32" s="35">
        <v>6</v>
      </c>
      <c r="G32" s="35"/>
      <c r="H32" s="35">
        <v>4</v>
      </c>
      <c r="I32" s="35">
        <v>13</v>
      </c>
      <c r="J32" s="35">
        <v>15</v>
      </c>
      <c r="K32" s="35">
        <v>14</v>
      </c>
      <c r="L32" s="35">
        <v>14</v>
      </c>
      <c r="M32" s="35">
        <v>13</v>
      </c>
      <c r="N32" s="35">
        <v>11</v>
      </c>
      <c r="O32" s="164">
        <v>10</v>
      </c>
      <c r="P32" s="35"/>
      <c r="Q32" s="164"/>
      <c r="R32" s="164"/>
      <c r="S32" s="36"/>
      <c r="T32" s="165">
        <f>SUM(D32:S32)</f>
        <v>122</v>
      </c>
      <c r="U32" s="155">
        <f>IF(COUNT(D32:S32)&gt;3,LARGE((D32:S32),1),0)</f>
        <v>15</v>
      </c>
      <c r="V32" s="155">
        <f>IF(COUNT(D32:S32)&gt;7,LARGE((D32:S32),2),0)</f>
        <v>14</v>
      </c>
      <c r="W32" s="155">
        <f>IF(COUNT(D32:S32)&gt;15,LARGE((D32:S32),3),0)</f>
        <v>0</v>
      </c>
      <c r="X32" s="166">
        <f>SUM(U32:W32)</f>
        <v>29</v>
      </c>
      <c r="Y32" s="20">
        <f>+T32-X32</f>
        <v>93</v>
      </c>
      <c r="Z32" s="89"/>
    </row>
    <row r="33" spans="2:28" ht="18" customHeight="1">
      <c r="B33" s="32" t="s">
        <v>33</v>
      </c>
      <c r="C33" s="214">
        <v>34</v>
      </c>
      <c r="D33" s="126">
        <v>20</v>
      </c>
      <c r="E33" s="30"/>
      <c r="F33" s="30">
        <v>20</v>
      </c>
      <c r="G33" s="30">
        <v>17</v>
      </c>
      <c r="H33" s="56">
        <v>14</v>
      </c>
      <c r="I33" s="30">
        <v>13</v>
      </c>
      <c r="J33" s="30">
        <v>15</v>
      </c>
      <c r="K33" s="30">
        <v>14</v>
      </c>
      <c r="L33" s="56">
        <v>14</v>
      </c>
      <c r="M33" s="56">
        <v>13</v>
      </c>
      <c r="N33" s="30">
        <v>11</v>
      </c>
      <c r="O33" s="57">
        <v>10</v>
      </c>
      <c r="P33" s="30"/>
      <c r="Q33" s="34"/>
      <c r="R33" s="34"/>
      <c r="S33" s="41"/>
      <c r="T33" s="11">
        <f>SUM(D33:S33)</f>
        <v>161</v>
      </c>
      <c r="U33" s="58">
        <f>IF(COUNT(D33:S33)&gt;3,LARGE((D33:S33),1),0)</f>
        <v>20</v>
      </c>
      <c r="V33" s="58">
        <f>IF(COUNT(D33:S33)&gt;7,LARGE((D33:S33),2),0)</f>
        <v>20</v>
      </c>
      <c r="W33" s="58">
        <f>IF(COUNT(D33:S33)&gt;15,LARGE((D33:S33),3),0)</f>
        <v>0</v>
      </c>
      <c r="X33" s="25">
        <f>SUM(U33:W33)</f>
        <v>40</v>
      </c>
      <c r="Y33" s="153">
        <f>+T33-X33</f>
        <v>121</v>
      </c>
      <c r="Z33" s="89"/>
    </row>
    <row r="34" spans="2:28" ht="18" customHeight="1">
      <c r="B34" s="37" t="s">
        <v>43</v>
      </c>
      <c r="C34" s="215">
        <v>108</v>
      </c>
      <c r="D34" s="38">
        <v>8</v>
      </c>
      <c r="E34" s="39">
        <v>11</v>
      </c>
      <c r="F34" s="39"/>
      <c r="G34" s="39">
        <v>17</v>
      </c>
      <c r="H34" s="39">
        <v>17</v>
      </c>
      <c r="I34" s="39">
        <v>13</v>
      </c>
      <c r="J34" s="39">
        <v>14</v>
      </c>
      <c r="K34" s="39">
        <v>12</v>
      </c>
      <c r="L34" s="39">
        <v>12</v>
      </c>
      <c r="M34" s="39">
        <v>12</v>
      </c>
      <c r="N34" s="39">
        <v>11</v>
      </c>
      <c r="O34" s="40">
        <v>10</v>
      </c>
      <c r="P34" s="39"/>
      <c r="Q34" s="40"/>
      <c r="R34" s="40"/>
      <c r="S34" s="41"/>
      <c r="T34" s="11">
        <f>SUM(D34:S34)</f>
        <v>137</v>
      </c>
      <c r="U34" s="58">
        <f>IF(COUNT(D34:S34)&gt;3,LARGE((D34:S34),1),0)</f>
        <v>17</v>
      </c>
      <c r="V34" s="58">
        <f>IF(COUNT(D34:S34)&gt;7,LARGE((D34:S34),2),0)</f>
        <v>17</v>
      </c>
      <c r="W34" s="58">
        <f>IF(COUNT(D34:S34)&gt;15,LARGE((D34:S34),3),0)</f>
        <v>0</v>
      </c>
      <c r="X34" s="26">
        <f>SUM(U34:W34)</f>
        <v>34</v>
      </c>
      <c r="Y34" s="21">
        <f>+T34-X34</f>
        <v>103</v>
      </c>
      <c r="Z34" s="89"/>
    </row>
    <row r="35" spans="2:28" ht="18" customHeight="1">
      <c r="B35" s="37" t="s">
        <v>34</v>
      </c>
      <c r="C35" s="215">
        <v>99</v>
      </c>
      <c r="D35" s="38">
        <v>9</v>
      </c>
      <c r="E35" s="39">
        <v>9</v>
      </c>
      <c r="F35" s="39">
        <v>10</v>
      </c>
      <c r="G35" s="39">
        <v>10</v>
      </c>
      <c r="H35" s="39"/>
      <c r="I35" s="39">
        <v>9</v>
      </c>
      <c r="J35" s="39">
        <v>13</v>
      </c>
      <c r="K35" s="39">
        <v>10</v>
      </c>
      <c r="L35" s="39">
        <v>13</v>
      </c>
      <c r="M35" s="39">
        <v>13</v>
      </c>
      <c r="N35" s="39">
        <v>11</v>
      </c>
      <c r="O35" s="39">
        <v>10</v>
      </c>
      <c r="P35" s="39"/>
      <c r="Q35" s="39"/>
      <c r="R35" s="39"/>
      <c r="S35" s="42"/>
      <c r="T35" s="11">
        <f>SUM(D35:S35)</f>
        <v>117</v>
      </c>
      <c r="U35" s="58">
        <f t="shared" ref="U35:U43" si="0">IF(COUNT(D35:S35)&gt;3,LARGE((D35:S35),1),0)</f>
        <v>13</v>
      </c>
      <c r="V35" s="58">
        <f>IF(COUNT(D35:S35)&gt;7,LARGE((D35:S35),2),0)</f>
        <v>13</v>
      </c>
      <c r="W35" s="58">
        <f>IF(COUNT(D35:S35)&gt;15,LARGE((D35:S35),3),0)</f>
        <v>0</v>
      </c>
      <c r="X35" s="26">
        <f>SUM(U35:W35)</f>
        <v>26</v>
      </c>
      <c r="Y35" s="87">
        <f>+T35-X35</f>
        <v>91</v>
      </c>
      <c r="Z35" s="90"/>
    </row>
    <row r="36" spans="2:28" ht="18" customHeight="1" thickBot="1">
      <c r="B36" s="167" t="s">
        <v>35</v>
      </c>
      <c r="C36" s="216">
        <v>277</v>
      </c>
      <c r="D36" s="168"/>
      <c r="E36" s="169">
        <v>4</v>
      </c>
      <c r="F36" s="169">
        <v>1</v>
      </c>
      <c r="G36" s="169">
        <v>2</v>
      </c>
      <c r="H36" s="169">
        <v>3</v>
      </c>
      <c r="I36" s="169">
        <v>2.5</v>
      </c>
      <c r="J36" s="169">
        <v>1</v>
      </c>
      <c r="K36" s="169">
        <v>1</v>
      </c>
      <c r="L36" s="169">
        <v>2</v>
      </c>
      <c r="M36" s="169">
        <v>1</v>
      </c>
      <c r="N36" s="169">
        <v>2</v>
      </c>
      <c r="O36" s="179">
        <v>1</v>
      </c>
      <c r="P36" s="169"/>
      <c r="Q36" s="179"/>
      <c r="R36" s="179"/>
      <c r="S36" s="170"/>
      <c r="T36" s="180">
        <f>SUM(D36:S36)</f>
        <v>20.5</v>
      </c>
      <c r="U36" s="181">
        <f t="shared" si="0"/>
        <v>4</v>
      </c>
      <c r="V36" s="172">
        <f>IF(COUNT(D36:S36)&gt;7,LARGE((D36:S36),2),0)</f>
        <v>3</v>
      </c>
      <c r="W36" s="172">
        <f>IF(COUNT(D36:S36)&gt;15,LARGE((D36:S36),3),0)</f>
        <v>0</v>
      </c>
      <c r="X36" s="174">
        <f>SUM(U36:W36)</f>
        <v>7</v>
      </c>
      <c r="Y36" s="22">
        <f>+T36-X36</f>
        <v>13.5</v>
      </c>
      <c r="Z36" s="89"/>
    </row>
    <row r="37" spans="2:28" ht="18" customHeight="1" thickBot="1">
      <c r="B37" s="175"/>
      <c r="C37" s="220"/>
      <c r="D37" s="176"/>
      <c r="E37" s="176"/>
      <c r="F37" s="176"/>
      <c r="G37" s="176"/>
      <c r="H37" s="176"/>
      <c r="I37" s="176"/>
      <c r="J37" s="176"/>
      <c r="K37" s="176" t="s">
        <v>8</v>
      </c>
      <c r="L37" s="176" t="s">
        <v>8</v>
      </c>
      <c r="M37" s="176" t="s">
        <v>8</v>
      </c>
      <c r="N37" s="176" t="s">
        <v>8</v>
      </c>
      <c r="O37" s="176"/>
      <c r="P37" s="176"/>
      <c r="Q37" s="176"/>
      <c r="R37" s="176"/>
      <c r="S37" s="176" t="s">
        <v>8</v>
      </c>
      <c r="T37" s="182"/>
      <c r="U37" s="177"/>
      <c r="V37" s="177"/>
      <c r="W37" s="177"/>
      <c r="X37" s="178"/>
      <c r="Y37" s="200" t="s">
        <v>9</v>
      </c>
      <c r="Z37" s="201">
        <f>SUM(Y32:Y36)</f>
        <v>421.5</v>
      </c>
      <c r="AA37" s="233">
        <v>121</v>
      </c>
      <c r="AB37" s="233">
        <v>300.5</v>
      </c>
    </row>
    <row r="38" spans="2:28" s="141" customFormat="1" ht="9.9499999999999993" customHeight="1" thickBot="1">
      <c r="B38" s="134"/>
      <c r="C38" s="221"/>
      <c r="D38" s="135"/>
      <c r="E38" s="135"/>
      <c r="F38" s="135"/>
      <c r="G38" s="135"/>
      <c r="H38" s="135"/>
      <c r="I38" s="135"/>
      <c r="J38" s="135"/>
      <c r="K38" s="135"/>
      <c r="L38" s="135"/>
      <c r="M38" s="135"/>
      <c r="N38" s="135"/>
      <c r="O38" s="135"/>
      <c r="P38" s="135"/>
      <c r="Q38" s="135"/>
      <c r="R38" s="135"/>
      <c r="S38" s="135"/>
      <c r="T38" s="136"/>
      <c r="U38" s="138"/>
      <c r="V38" s="138"/>
      <c r="W38" s="138"/>
      <c r="X38" s="151"/>
      <c r="Y38" s="140"/>
      <c r="Z38" s="140"/>
      <c r="AA38" s="228"/>
      <c r="AB38" s="228"/>
    </row>
    <row r="39" spans="2:28" s="4" customFormat="1" ht="18" customHeight="1" thickBot="1">
      <c r="B39" s="235" t="s">
        <v>10</v>
      </c>
      <c r="C39" s="257"/>
      <c r="D39" s="64" t="s">
        <v>0</v>
      </c>
      <c r="E39" s="65"/>
      <c r="F39" s="65"/>
      <c r="G39" s="65"/>
      <c r="H39" s="65"/>
      <c r="I39" s="65"/>
      <c r="J39" s="65"/>
      <c r="K39" s="65"/>
      <c r="L39" s="65"/>
      <c r="M39" s="65"/>
      <c r="N39" s="65"/>
      <c r="O39" s="65"/>
      <c r="P39" s="65"/>
      <c r="Q39" s="65"/>
      <c r="R39" s="65"/>
      <c r="S39" s="66"/>
      <c r="T39" s="183"/>
      <c r="U39" s="184"/>
      <c r="V39" s="184"/>
      <c r="W39" s="185"/>
      <c r="X39" s="258" t="s">
        <v>13</v>
      </c>
      <c r="Y39" s="67" t="s">
        <v>1</v>
      </c>
      <c r="Z39" s="239" t="s">
        <v>16</v>
      </c>
    </row>
    <row r="40" spans="2:28" ht="18" customHeight="1" thickBot="1">
      <c r="B40" s="68" t="s">
        <v>2</v>
      </c>
      <c r="C40" s="203" t="s">
        <v>3</v>
      </c>
      <c r="D40" s="69">
        <v>1</v>
      </c>
      <c r="E40" s="70">
        <v>2</v>
      </c>
      <c r="F40" s="70">
        <v>3</v>
      </c>
      <c r="G40" s="70">
        <v>4</v>
      </c>
      <c r="H40" s="70">
        <v>5</v>
      </c>
      <c r="I40" s="70">
        <v>6</v>
      </c>
      <c r="J40" s="70">
        <v>7</v>
      </c>
      <c r="K40" s="70">
        <v>8</v>
      </c>
      <c r="L40" s="70">
        <v>9</v>
      </c>
      <c r="M40" s="70">
        <v>10</v>
      </c>
      <c r="N40" s="70">
        <v>11</v>
      </c>
      <c r="O40" s="71">
        <v>12</v>
      </c>
      <c r="P40" s="71">
        <v>13</v>
      </c>
      <c r="Q40" s="71">
        <v>14</v>
      </c>
      <c r="R40" s="71">
        <v>15</v>
      </c>
      <c r="S40" s="72">
        <v>16</v>
      </c>
      <c r="T40" s="73" t="s">
        <v>1</v>
      </c>
      <c r="U40" s="74" t="s">
        <v>4</v>
      </c>
      <c r="V40" s="74" t="s">
        <v>5</v>
      </c>
      <c r="W40" s="75" t="s">
        <v>6</v>
      </c>
      <c r="X40" s="259"/>
      <c r="Y40" s="76" t="s">
        <v>7</v>
      </c>
      <c r="Z40" s="240"/>
    </row>
    <row r="41" spans="2:28" ht="18" customHeight="1">
      <c r="B41" s="44" t="s">
        <v>36</v>
      </c>
      <c r="C41" s="225" t="s">
        <v>28</v>
      </c>
      <c r="D41" s="45"/>
      <c r="E41" s="46">
        <v>17</v>
      </c>
      <c r="F41" s="46">
        <v>20</v>
      </c>
      <c r="G41" s="46">
        <v>16</v>
      </c>
      <c r="H41" s="46">
        <v>17</v>
      </c>
      <c r="I41" s="46">
        <v>13</v>
      </c>
      <c r="J41" s="46">
        <v>15</v>
      </c>
      <c r="K41" s="46">
        <v>14</v>
      </c>
      <c r="L41" s="46">
        <v>14</v>
      </c>
      <c r="M41" s="46">
        <v>13</v>
      </c>
      <c r="N41" s="46">
        <v>11</v>
      </c>
      <c r="O41" s="46">
        <v>10</v>
      </c>
      <c r="P41" s="46"/>
      <c r="Q41" s="46"/>
      <c r="R41" s="46"/>
      <c r="S41" s="47"/>
      <c r="T41" s="10">
        <f>SUM(D41:S41)</f>
        <v>160</v>
      </c>
      <c r="U41" s="59">
        <f>IF(COUNT(D41:S41)&gt;3,LARGE((D41:S41),1),0)</f>
        <v>20</v>
      </c>
      <c r="V41" s="60">
        <f>IF(COUNT(D41:S41)&gt;7,LARGE((D41:S41),2),0)</f>
        <v>17</v>
      </c>
      <c r="W41" s="60">
        <f>IF(COUNT(D41:S41)&gt;15,LARGE((D41:S41),3),0)</f>
        <v>0</v>
      </c>
      <c r="X41" s="28">
        <f>SUM(U41:W41)</f>
        <v>37</v>
      </c>
      <c r="Y41" s="23">
        <f>+T41-X41</f>
        <v>123</v>
      </c>
      <c r="Z41" s="91"/>
    </row>
    <row r="42" spans="2:28" ht="18" customHeight="1">
      <c r="B42" s="44" t="s">
        <v>37</v>
      </c>
      <c r="C42" s="204">
        <v>33</v>
      </c>
      <c r="D42" s="45">
        <v>13</v>
      </c>
      <c r="E42" s="46" t="s">
        <v>8</v>
      </c>
      <c r="F42" s="46">
        <v>15</v>
      </c>
      <c r="G42" s="46">
        <v>13</v>
      </c>
      <c r="H42" s="46">
        <v>6</v>
      </c>
      <c r="I42" s="46">
        <v>12</v>
      </c>
      <c r="J42" s="46">
        <v>15</v>
      </c>
      <c r="K42" s="46">
        <v>13</v>
      </c>
      <c r="L42" s="46">
        <v>11</v>
      </c>
      <c r="M42" s="46">
        <v>10</v>
      </c>
      <c r="N42" s="46">
        <v>8</v>
      </c>
      <c r="O42" s="46">
        <v>7</v>
      </c>
      <c r="P42" s="46"/>
      <c r="Q42" s="46"/>
      <c r="R42" s="46"/>
      <c r="S42" s="47"/>
      <c r="T42" s="10">
        <f>SUM(D42:S42)</f>
        <v>123</v>
      </c>
      <c r="U42" s="59">
        <f t="shared" si="0"/>
        <v>15</v>
      </c>
      <c r="V42" s="60">
        <f>IF(COUNT(D42:S42)&gt;7,LARGE((D42:S42),2),0)</f>
        <v>15</v>
      </c>
      <c r="W42" s="60">
        <f>IF(COUNT(D42:S42)&gt;15,LARGE((D42:S42),3),0)</f>
        <v>0</v>
      </c>
      <c r="X42" s="27">
        <f>SUM(U42:W42)</f>
        <v>30</v>
      </c>
      <c r="Y42" s="23">
        <f>+T42-X42</f>
        <v>93</v>
      </c>
      <c r="Z42" s="91"/>
    </row>
    <row r="43" spans="2:28" ht="18" customHeight="1">
      <c r="B43" s="44"/>
      <c r="C43" s="204"/>
      <c r="D43" s="45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7"/>
      <c r="T43" s="10">
        <f>SUM(D43:S43)</f>
        <v>0</v>
      </c>
      <c r="U43" s="128">
        <f t="shared" si="0"/>
        <v>0</v>
      </c>
      <c r="V43" s="129">
        <f>IF(COUNT(D43:S43)&gt;7,LARGE((D43:S43),2),0)</f>
        <v>0</v>
      </c>
      <c r="W43" s="129">
        <f>IF(COUNT(D43:S43)&gt;15,LARGE((D43:S43),3),0)</f>
        <v>0</v>
      </c>
      <c r="X43" s="130">
        <f>SUM(U43:W43)</f>
        <v>0</v>
      </c>
      <c r="Y43" s="23">
        <f>+T43-X43</f>
        <v>0</v>
      </c>
      <c r="Z43" s="91"/>
    </row>
    <row r="44" spans="2:28" s="194" customFormat="1" ht="18" customHeight="1">
      <c r="B44" s="186" t="s">
        <v>38</v>
      </c>
      <c r="C44" s="222">
        <v>89</v>
      </c>
      <c r="D44" s="187">
        <v>7</v>
      </c>
      <c r="E44" s="188">
        <v>13</v>
      </c>
      <c r="F44" s="188"/>
      <c r="G44" s="188">
        <v>11</v>
      </c>
      <c r="H44" s="188">
        <v>8</v>
      </c>
      <c r="I44" s="188">
        <v>4</v>
      </c>
      <c r="J44" s="188">
        <v>11</v>
      </c>
      <c r="K44" s="188">
        <v>6</v>
      </c>
      <c r="L44" s="188">
        <v>10</v>
      </c>
      <c r="M44" s="188">
        <v>7</v>
      </c>
      <c r="N44" s="188">
        <v>11</v>
      </c>
      <c r="O44" s="188">
        <v>10</v>
      </c>
      <c r="P44" s="188"/>
      <c r="Q44" s="188"/>
      <c r="R44" s="188"/>
      <c r="S44" s="189"/>
      <c r="T44" s="190">
        <f>SUM(D44:S44)</f>
        <v>98</v>
      </c>
      <c r="U44" s="191">
        <f>IF(COUNT(D44:S44)&gt;3,LARGE((D44:S44),1),0)</f>
        <v>13</v>
      </c>
      <c r="V44" s="192">
        <f>IF(COUNT(D44:S44)&gt;7,LARGE((D44:S44),2),0)</f>
        <v>11</v>
      </c>
      <c r="W44" s="192">
        <f>IF(COUNT(D44:S44)&gt;15,LARGE((D44:S44),3),0)</f>
        <v>0</v>
      </c>
      <c r="X44" s="193">
        <f>SUM(U44:W44)</f>
        <v>24</v>
      </c>
      <c r="Y44" s="91">
        <f>+T44-X44</f>
        <v>74</v>
      </c>
      <c r="Z44" s="91"/>
      <c r="AA44" s="227"/>
      <c r="AB44" s="227"/>
    </row>
    <row r="45" spans="2:28" s="194" customFormat="1" ht="18" customHeight="1" thickBot="1">
      <c r="B45" s="44" t="s">
        <v>39</v>
      </c>
      <c r="C45" s="204">
        <v>98</v>
      </c>
      <c r="D45" s="45">
        <v>10</v>
      </c>
      <c r="E45" s="46">
        <v>8</v>
      </c>
      <c r="F45" s="46">
        <v>8</v>
      </c>
      <c r="G45" s="46"/>
      <c r="H45" s="46">
        <v>10</v>
      </c>
      <c r="I45" s="46">
        <v>6</v>
      </c>
      <c r="J45" s="46">
        <v>8</v>
      </c>
      <c r="K45" s="46">
        <v>4</v>
      </c>
      <c r="L45" s="46">
        <v>9</v>
      </c>
      <c r="M45" s="46">
        <v>3</v>
      </c>
      <c r="N45" s="46">
        <v>5</v>
      </c>
      <c r="O45" s="46">
        <v>5</v>
      </c>
      <c r="P45" s="46"/>
      <c r="Q45" s="46"/>
      <c r="R45" s="46"/>
      <c r="S45" s="47"/>
      <c r="T45" s="10">
        <f>SUM(D45:S45)</f>
        <v>76</v>
      </c>
      <c r="U45" s="128">
        <f>IF(COUNT(D45:S45)&gt;3,LARGE((D45:S45),1),0)</f>
        <v>10</v>
      </c>
      <c r="V45" s="129">
        <f>IF(COUNT(D45:S45)&gt;7,LARGE((D45:S45),2),0)</f>
        <v>10</v>
      </c>
      <c r="W45" s="129">
        <f>IF(COUNT(D45:S45)&gt;15,LARGE((D45:S45),3),0)</f>
        <v>0</v>
      </c>
      <c r="X45" s="132">
        <f>SUM(U45:W45)</f>
        <v>20</v>
      </c>
      <c r="Y45" s="23">
        <f>+T45-X45</f>
        <v>56</v>
      </c>
      <c r="Z45" s="91"/>
      <c r="AA45" s="227"/>
      <c r="AB45" s="227"/>
    </row>
    <row r="46" spans="2:28" ht="18" customHeight="1" thickBot="1">
      <c r="B46" s="49"/>
      <c r="C46" s="223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2"/>
      <c r="U46" s="51"/>
      <c r="V46" s="51"/>
      <c r="W46" s="51"/>
      <c r="X46" s="55"/>
      <c r="Y46" s="198" t="s">
        <v>9</v>
      </c>
      <c r="Z46" s="199">
        <f>SUM(Y41:Y45)</f>
        <v>346</v>
      </c>
      <c r="AA46" s="233">
        <v>0</v>
      </c>
      <c r="AB46" s="233">
        <v>346</v>
      </c>
    </row>
  </sheetData>
  <mergeCells count="16">
    <mergeCell ref="Z30:Z31"/>
    <mergeCell ref="B30:C30"/>
    <mergeCell ref="X30:X31"/>
    <mergeCell ref="B39:C39"/>
    <mergeCell ref="X39:X40"/>
    <mergeCell ref="Z39:Z40"/>
    <mergeCell ref="B21:C21"/>
    <mergeCell ref="X21:X22"/>
    <mergeCell ref="X12:X13"/>
    <mergeCell ref="Z12:Z13"/>
    <mergeCell ref="Z21:Z22"/>
    <mergeCell ref="B2:Z2"/>
    <mergeCell ref="B3:C3"/>
    <mergeCell ref="X3:X4"/>
    <mergeCell ref="Z3:Z4"/>
    <mergeCell ref="B12:C12"/>
  </mergeCells>
  <phoneticPr fontId="10" type="noConversion"/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70" orientation="landscape" horizontalDpi="4294967293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Results</vt:lpstr>
      <vt:lpstr>Results!Print_Area</vt:lpstr>
    </vt:vector>
  </TitlesOfParts>
  <Company>Private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 Cox</dc:creator>
  <cp:lastModifiedBy>Michael</cp:lastModifiedBy>
  <cp:lastPrinted>2013-04-14T19:14:56Z</cp:lastPrinted>
  <dcterms:created xsi:type="dcterms:W3CDTF">2011-10-23T22:33:07Z</dcterms:created>
  <dcterms:modified xsi:type="dcterms:W3CDTF">2013-04-15T08:30:33Z</dcterms:modified>
</cp:coreProperties>
</file>